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20" yWindow="260" windowWidth="15300" windowHeight="8400"/>
  </bookViews>
  <sheets>
    <sheet name="GOLD Lends v. Borrows" sheetId="5" r:id="rId1"/>
    <sheet name="Out of Group Lends v. Borrows" sheetId="6" r:id="rId2"/>
    <sheet name="PINES GOLD Lends Borrows" sheetId="9" r:id="rId3"/>
    <sheet name="NonPINES GOLD Lends Borrows" sheetId="8" r:id="rId4"/>
    <sheet name="PINES Out of Group Lends Borro" sheetId="10" r:id="rId5"/>
    <sheet name="nonPINES Out of Group Lends Bor" sheetId="11" r:id="rId6"/>
  </sheets>
  <definedNames>
    <definedName name="_xlnm.Print_Titles" localSheetId="0">'GOLD Lends v. Borrows'!$1:$4</definedName>
    <definedName name="_xlnm.Print_Titles" localSheetId="3">'NonPINES GOLD Lends Borrows'!$1:$4</definedName>
    <definedName name="_xlnm.Print_Titles" localSheetId="5">'nonPINES Out of Group Lends Bor'!$1:$4</definedName>
    <definedName name="_xlnm.Print_Titles" localSheetId="1">'Out of Group Lends v. Borrows'!$1:$4</definedName>
    <definedName name="_xlnm.Print_Titles" localSheetId="2">'PINES GOLD Lends Borrows'!$1:$4</definedName>
    <definedName name="_xlnm.Print_Titles" localSheetId="4">'PINES Out of Group Lends Borro'!$1:$4</definedName>
  </definedNames>
  <calcPr calcId="145621"/>
</workbook>
</file>

<file path=xl/calcChain.xml><?xml version="1.0" encoding="utf-8"?>
<calcChain xmlns="http://schemas.openxmlformats.org/spreadsheetml/2006/main">
  <c r="N59" i="10" l="1"/>
  <c r="N16" i="11"/>
  <c r="J16" i="11"/>
  <c r="I16" i="11"/>
  <c r="H16" i="11"/>
  <c r="G16" i="11"/>
  <c r="F16" i="11"/>
  <c r="E16" i="11"/>
  <c r="D16" i="11"/>
  <c r="C16" i="11"/>
  <c r="M14" i="11"/>
  <c r="L14" i="11"/>
  <c r="M13" i="11"/>
  <c r="L13" i="11"/>
  <c r="M12" i="11"/>
  <c r="L12" i="11"/>
  <c r="M11" i="11"/>
  <c r="L11" i="11"/>
  <c r="M10" i="11"/>
  <c r="L10" i="11"/>
  <c r="M9" i="11"/>
  <c r="L9" i="11"/>
  <c r="M8" i="11"/>
  <c r="L8" i="11"/>
  <c r="M7" i="11"/>
  <c r="L7" i="11"/>
  <c r="M6" i="11"/>
  <c r="L6" i="11"/>
  <c r="M5" i="11"/>
  <c r="L5" i="11"/>
  <c r="J59" i="10"/>
  <c r="I59" i="10"/>
  <c r="H59" i="10"/>
  <c r="G59" i="10"/>
  <c r="F59" i="10"/>
  <c r="E59" i="10"/>
  <c r="D59" i="10"/>
  <c r="C59" i="10"/>
  <c r="M57" i="10"/>
  <c r="N57" i="10" s="1"/>
  <c r="L57" i="10"/>
  <c r="M56" i="10"/>
  <c r="L56" i="10"/>
  <c r="N56" i="10" s="1"/>
  <c r="M55" i="10"/>
  <c r="L55" i="10"/>
  <c r="N55" i="10" s="1"/>
  <c r="M54" i="10"/>
  <c r="L54" i="10"/>
  <c r="M53" i="10"/>
  <c r="L53" i="10"/>
  <c r="N53" i="10" s="1"/>
  <c r="N52" i="10"/>
  <c r="M52" i="10"/>
  <c r="L52" i="10"/>
  <c r="M51" i="10"/>
  <c r="L51" i="10"/>
  <c r="N51" i="10" s="1"/>
  <c r="M50" i="10"/>
  <c r="L50" i="10"/>
  <c r="N50" i="10" s="1"/>
  <c r="M49" i="10"/>
  <c r="N49" i="10" s="1"/>
  <c r="L49" i="10"/>
  <c r="M48" i="10"/>
  <c r="L48" i="10"/>
  <c r="N48" i="10" s="1"/>
  <c r="M47" i="10"/>
  <c r="L47" i="10"/>
  <c r="N47" i="10" s="1"/>
  <c r="M46" i="10"/>
  <c r="N46" i="10" s="1"/>
  <c r="L46" i="10"/>
  <c r="M45" i="10"/>
  <c r="L45" i="10"/>
  <c r="N45" i="10" s="1"/>
  <c r="M44" i="10"/>
  <c r="L44" i="10"/>
  <c r="N44" i="10" s="1"/>
  <c r="M43" i="10"/>
  <c r="L43" i="10"/>
  <c r="N43" i="10" s="1"/>
  <c r="M42" i="10"/>
  <c r="L42" i="10"/>
  <c r="N42" i="10" s="1"/>
  <c r="N41" i="10"/>
  <c r="M41" i="10"/>
  <c r="L41" i="10"/>
  <c r="M40" i="10"/>
  <c r="L40" i="10"/>
  <c r="N40" i="10" s="1"/>
  <c r="M39" i="10"/>
  <c r="L39" i="10"/>
  <c r="N39" i="10" s="1"/>
  <c r="M38" i="10"/>
  <c r="N38" i="10" s="1"/>
  <c r="L38" i="10"/>
  <c r="M37" i="10"/>
  <c r="L37" i="10"/>
  <c r="N37" i="10" s="1"/>
  <c r="M36" i="10"/>
  <c r="L36" i="10"/>
  <c r="N36" i="10" s="1"/>
  <c r="M35" i="10"/>
  <c r="L35" i="10"/>
  <c r="N35" i="10" s="1"/>
  <c r="M34" i="10"/>
  <c r="L34" i="10"/>
  <c r="N34" i="10" s="1"/>
  <c r="M33" i="10"/>
  <c r="N33" i="10" s="1"/>
  <c r="L33" i="10"/>
  <c r="M32" i="10"/>
  <c r="L32" i="10"/>
  <c r="N32" i="10" s="1"/>
  <c r="M31" i="10"/>
  <c r="L31" i="10"/>
  <c r="M30" i="10"/>
  <c r="L30" i="10"/>
  <c r="N30" i="10" s="1"/>
  <c r="M29" i="10"/>
  <c r="L29" i="10"/>
  <c r="N29" i="10" s="1"/>
  <c r="M28" i="10"/>
  <c r="L28" i="10"/>
  <c r="N28" i="10" s="1"/>
  <c r="M27" i="10"/>
  <c r="L27" i="10"/>
  <c r="N27" i="10" s="1"/>
  <c r="M26" i="10"/>
  <c r="N26" i="10" s="1"/>
  <c r="L26" i="10"/>
  <c r="M25" i="10"/>
  <c r="L25" i="10"/>
  <c r="N25" i="10" s="1"/>
  <c r="M24" i="10"/>
  <c r="L24" i="10"/>
  <c r="M23" i="10"/>
  <c r="L23" i="10"/>
  <c r="N23" i="10" s="1"/>
  <c r="M22" i="10"/>
  <c r="L22" i="10"/>
  <c r="M21" i="10"/>
  <c r="N21" i="10" s="1"/>
  <c r="L21" i="10"/>
  <c r="M20" i="10"/>
  <c r="L20" i="10"/>
  <c r="M19" i="10"/>
  <c r="L19" i="10"/>
  <c r="M18" i="10"/>
  <c r="L18" i="10"/>
  <c r="N18" i="10" s="1"/>
  <c r="N17" i="10"/>
  <c r="M17" i="10"/>
  <c r="L17" i="10"/>
  <c r="M16" i="10"/>
  <c r="L16" i="10"/>
  <c r="N16" i="10" s="1"/>
  <c r="M15" i="10"/>
  <c r="L15" i="10"/>
  <c r="N15" i="10" s="1"/>
  <c r="M14" i="10"/>
  <c r="L14" i="10"/>
  <c r="M13" i="10"/>
  <c r="L13" i="10"/>
  <c r="N13" i="10" s="1"/>
  <c r="M12" i="10"/>
  <c r="L12" i="10"/>
  <c r="N12" i="10" s="1"/>
  <c r="M11" i="10"/>
  <c r="L11" i="10"/>
  <c r="M10" i="10"/>
  <c r="L10" i="10"/>
  <c r="N10" i="10" s="1"/>
  <c r="N9" i="10"/>
  <c r="M9" i="10"/>
  <c r="L9" i="10"/>
  <c r="M8" i="10"/>
  <c r="L8" i="10"/>
  <c r="N8" i="10" s="1"/>
  <c r="M7" i="10"/>
  <c r="L7" i="10"/>
  <c r="N7" i="10" s="1"/>
  <c r="M6" i="10"/>
  <c r="N6" i="10" s="1"/>
  <c r="L6" i="10"/>
  <c r="M5" i="10"/>
  <c r="L5" i="10"/>
  <c r="N5" i="10" s="1"/>
  <c r="H69" i="6"/>
  <c r="G69" i="6"/>
  <c r="L69" i="6"/>
  <c r="D16" i="8"/>
  <c r="E16" i="8"/>
  <c r="F16" i="8"/>
  <c r="G16" i="8"/>
  <c r="H16" i="8"/>
  <c r="I16" i="8"/>
  <c r="J16" i="8"/>
  <c r="C16" i="8"/>
  <c r="J59" i="9"/>
  <c r="I59" i="9"/>
  <c r="H59" i="9"/>
  <c r="G59" i="9"/>
  <c r="F59" i="9"/>
  <c r="E59" i="9"/>
  <c r="D59" i="9"/>
  <c r="C59" i="9"/>
  <c r="M57" i="9"/>
  <c r="L57" i="9"/>
  <c r="M56" i="9"/>
  <c r="L56" i="9"/>
  <c r="N56" i="9" s="1"/>
  <c r="M55" i="9"/>
  <c r="L55" i="9"/>
  <c r="M54" i="9"/>
  <c r="L54" i="9"/>
  <c r="N54" i="9" s="1"/>
  <c r="M53" i="9"/>
  <c r="L53" i="9"/>
  <c r="M52" i="9"/>
  <c r="L52" i="9"/>
  <c r="N52" i="9" s="1"/>
  <c r="M51" i="9"/>
  <c r="L51" i="9"/>
  <c r="M50" i="9"/>
  <c r="L50" i="9"/>
  <c r="N50" i="9" s="1"/>
  <c r="M49" i="9"/>
  <c r="L49" i="9"/>
  <c r="M48" i="9"/>
  <c r="L48" i="9"/>
  <c r="M47" i="9"/>
  <c r="L47" i="9"/>
  <c r="M46" i="9"/>
  <c r="L46" i="9"/>
  <c r="M45" i="9"/>
  <c r="L45" i="9"/>
  <c r="M44" i="9"/>
  <c r="L44" i="9"/>
  <c r="M43" i="9"/>
  <c r="L43" i="9"/>
  <c r="M42" i="9"/>
  <c r="L42" i="9"/>
  <c r="M41" i="9"/>
  <c r="L41" i="9"/>
  <c r="M40" i="9"/>
  <c r="L40" i="9"/>
  <c r="N40" i="9" s="1"/>
  <c r="M39" i="9"/>
  <c r="L39" i="9"/>
  <c r="M38" i="9"/>
  <c r="L38" i="9"/>
  <c r="N38" i="9" s="1"/>
  <c r="M37" i="9"/>
  <c r="L37" i="9"/>
  <c r="M36" i="9"/>
  <c r="L36" i="9"/>
  <c r="N36" i="9" s="1"/>
  <c r="M35" i="9"/>
  <c r="L35" i="9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25" i="9"/>
  <c r="L25" i="9"/>
  <c r="M24" i="9"/>
  <c r="L24" i="9"/>
  <c r="N24" i="9" s="1"/>
  <c r="M23" i="9"/>
  <c r="L23" i="9"/>
  <c r="M22" i="9"/>
  <c r="L22" i="9"/>
  <c r="M21" i="9"/>
  <c r="L21" i="9"/>
  <c r="M20" i="9"/>
  <c r="L20" i="9"/>
  <c r="M19" i="9"/>
  <c r="L19" i="9"/>
  <c r="M17" i="9"/>
  <c r="L17" i="9"/>
  <c r="M16" i="9"/>
  <c r="L16" i="9"/>
  <c r="M15" i="9"/>
  <c r="L15" i="9"/>
  <c r="M14" i="9"/>
  <c r="L14" i="9"/>
  <c r="M13" i="9"/>
  <c r="L13" i="9"/>
  <c r="N13" i="9" s="1"/>
  <c r="M12" i="9"/>
  <c r="L12" i="9"/>
  <c r="M11" i="9"/>
  <c r="L11" i="9"/>
  <c r="M10" i="9"/>
  <c r="L10" i="9"/>
  <c r="M9" i="9"/>
  <c r="L9" i="9"/>
  <c r="N9" i="9" s="1"/>
  <c r="M8" i="9"/>
  <c r="L8" i="9"/>
  <c r="N8" i="9" s="1"/>
  <c r="M7" i="9"/>
  <c r="L7" i="9"/>
  <c r="N7" i="9" s="1"/>
  <c r="M6" i="9"/>
  <c r="L6" i="9"/>
  <c r="M18" i="9"/>
  <c r="L18" i="9"/>
  <c r="N18" i="9" s="1"/>
  <c r="M5" i="9"/>
  <c r="L5" i="9"/>
  <c r="N5" i="9" s="1"/>
  <c r="D69" i="5"/>
  <c r="E69" i="5"/>
  <c r="F69" i="5"/>
  <c r="G69" i="5"/>
  <c r="H69" i="5"/>
  <c r="I69" i="5"/>
  <c r="J69" i="5"/>
  <c r="C69" i="5"/>
  <c r="N16" i="9" l="1"/>
  <c r="N11" i="11"/>
  <c r="N7" i="11"/>
  <c r="M16" i="11"/>
  <c r="N6" i="11"/>
  <c r="N9" i="11"/>
  <c r="N14" i="11"/>
  <c r="N5" i="11"/>
  <c r="N8" i="11"/>
  <c r="N10" i="11"/>
  <c r="N12" i="11"/>
  <c r="N13" i="11"/>
  <c r="N20" i="10"/>
  <c r="M59" i="10"/>
  <c r="N11" i="10"/>
  <c r="N14" i="10"/>
  <c r="N19" i="10"/>
  <c r="N22" i="10"/>
  <c r="N24" i="10"/>
  <c r="N31" i="10"/>
  <c r="N54" i="10"/>
  <c r="L16" i="11"/>
  <c r="L59" i="10"/>
  <c r="N32" i="9"/>
  <c r="N21" i="9"/>
  <c r="N23" i="9"/>
  <c r="N35" i="9"/>
  <c r="N25" i="9"/>
  <c r="N27" i="9"/>
  <c r="N31" i="9"/>
  <c r="N15" i="9"/>
  <c r="N39" i="9"/>
  <c r="N53" i="9"/>
  <c r="N57" i="9"/>
  <c r="N19" i="9"/>
  <c r="N33" i="9"/>
  <c r="N46" i="9"/>
  <c r="N6" i="9"/>
  <c r="N10" i="9"/>
  <c r="N12" i="9"/>
  <c r="N17" i="9"/>
  <c r="N20" i="9"/>
  <c r="N22" i="9"/>
  <c r="N29" i="9"/>
  <c r="N41" i="9"/>
  <c r="N43" i="9"/>
  <c r="N45" i="9"/>
  <c r="N47" i="9"/>
  <c r="N26" i="9"/>
  <c r="N28" i="9"/>
  <c r="N30" i="9"/>
  <c r="N34" i="9"/>
  <c r="L59" i="9"/>
  <c r="M59" i="9"/>
  <c r="N11" i="9"/>
  <c r="N14" i="9"/>
  <c r="N37" i="9"/>
  <c r="N42" i="9"/>
  <c r="N44" i="9"/>
  <c r="N49" i="9"/>
  <c r="N51" i="9"/>
  <c r="N48" i="9"/>
  <c r="N55" i="9"/>
  <c r="N59" i="9" l="1"/>
  <c r="L9" i="8" l="1"/>
  <c r="M9" i="8"/>
  <c r="M14" i="8"/>
  <c r="L14" i="8"/>
  <c r="M13" i="8"/>
  <c r="L13" i="8"/>
  <c r="M12" i="8"/>
  <c r="L12" i="8"/>
  <c r="M11" i="8"/>
  <c r="L11" i="8"/>
  <c r="M10" i="8"/>
  <c r="L10" i="8"/>
  <c r="M8" i="8"/>
  <c r="L8" i="8"/>
  <c r="M7" i="8"/>
  <c r="L7" i="8"/>
  <c r="M6" i="8"/>
  <c r="L6" i="8"/>
  <c r="M5" i="8"/>
  <c r="L5" i="8"/>
  <c r="L16" i="8" l="1"/>
  <c r="M16" i="8"/>
  <c r="N9" i="8"/>
  <c r="N11" i="8"/>
  <c r="N6" i="8"/>
  <c r="N8" i="8"/>
  <c r="N5" i="8"/>
  <c r="N7" i="8"/>
  <c r="N10" i="8"/>
  <c r="N13" i="8"/>
  <c r="N12" i="8"/>
  <c r="N14" i="8"/>
  <c r="J69" i="6"/>
  <c r="M5" i="6"/>
  <c r="M6" i="6"/>
  <c r="M24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L5" i="6"/>
  <c r="L6" i="6"/>
  <c r="N6" i="6" s="1"/>
  <c r="L24" i="6"/>
  <c r="L7" i="6"/>
  <c r="L8" i="6"/>
  <c r="L9" i="6"/>
  <c r="N9" i="6" s="1"/>
  <c r="L10" i="6"/>
  <c r="L11" i="6"/>
  <c r="L12" i="6"/>
  <c r="L13" i="6"/>
  <c r="N13" i="6" s="1"/>
  <c r="L14" i="6"/>
  <c r="L15" i="6"/>
  <c r="L16" i="6"/>
  <c r="L17" i="6"/>
  <c r="N17" i="6" s="1"/>
  <c r="L18" i="6"/>
  <c r="L19" i="6"/>
  <c r="L20" i="6"/>
  <c r="L21" i="6"/>
  <c r="L22" i="6"/>
  <c r="L23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N58" i="6" s="1"/>
  <c r="L59" i="6"/>
  <c r="L60" i="6"/>
  <c r="L61" i="6"/>
  <c r="L62" i="6"/>
  <c r="L63" i="6"/>
  <c r="L64" i="6"/>
  <c r="L65" i="6"/>
  <c r="L66" i="6"/>
  <c r="L67" i="6"/>
  <c r="I69" i="6"/>
  <c r="N16" i="8" l="1"/>
  <c r="N36" i="6"/>
  <c r="N28" i="6"/>
  <c r="N32" i="6"/>
  <c r="N23" i="6"/>
  <c r="N20" i="6"/>
  <c r="N67" i="6"/>
  <c r="N66" i="6"/>
  <c r="N64" i="6"/>
  <c r="N43" i="6"/>
  <c r="N39" i="6"/>
  <c r="N33" i="6"/>
  <c r="N29" i="6"/>
  <c r="N18" i="6"/>
  <c r="N14" i="6"/>
  <c r="N38" i="6"/>
  <c r="N65" i="6"/>
  <c r="N62" i="6"/>
  <c r="N56" i="6"/>
  <c r="N54" i="6"/>
  <c r="N51" i="6"/>
  <c r="N45" i="6"/>
  <c r="N40" i="6"/>
  <c r="N35" i="6"/>
  <c r="N22" i="6"/>
  <c r="N16" i="6"/>
  <c r="N12" i="6"/>
  <c r="N57" i="6"/>
  <c r="N55" i="6"/>
  <c r="N52" i="6"/>
  <c r="N48" i="6"/>
  <c r="N46" i="6"/>
  <c r="N41" i="6"/>
  <c r="N37" i="6"/>
  <c r="N34" i="6"/>
  <c r="N30" i="6"/>
  <c r="N26" i="6"/>
  <c r="N19" i="6"/>
  <c r="N11" i="6"/>
  <c r="N7" i="6"/>
  <c r="N60" i="6"/>
  <c r="N50" i="6"/>
  <c r="N63" i="6"/>
  <c r="N61" i="6"/>
  <c r="N59" i="6"/>
  <c r="N53" i="6"/>
  <c r="N49" i="6"/>
  <c r="N47" i="6"/>
  <c r="N44" i="6"/>
  <c r="N42" i="6"/>
  <c r="N31" i="6"/>
  <c r="N27" i="6"/>
  <c r="N25" i="6"/>
  <c r="N21" i="6"/>
  <c r="N15" i="6"/>
  <c r="N10" i="6"/>
  <c r="N8" i="6"/>
  <c r="N24" i="6"/>
  <c r="M69" i="6"/>
  <c r="N5" i="6"/>
  <c r="E69" i="6"/>
  <c r="F69" i="6"/>
  <c r="D69" i="6"/>
  <c r="C69" i="6"/>
  <c r="M5" i="5" l="1"/>
  <c r="M6" i="5"/>
  <c r="M24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L5" i="5"/>
  <c r="L6" i="5"/>
  <c r="L24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N39" i="5" s="1"/>
  <c r="L40" i="5"/>
  <c r="L41" i="5"/>
  <c r="L42" i="5"/>
  <c r="L43" i="5"/>
  <c r="N43" i="5" s="1"/>
  <c r="L44" i="5"/>
  <c r="L45" i="5"/>
  <c r="L46" i="5"/>
  <c r="L47" i="5"/>
  <c r="N47" i="5" s="1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N63" i="5" s="1"/>
  <c r="L64" i="5"/>
  <c r="L65" i="5"/>
  <c r="L66" i="5"/>
  <c r="L67" i="5"/>
  <c r="N59" i="5" l="1"/>
  <c r="M69" i="5"/>
  <c r="L69" i="5"/>
  <c r="N48" i="5"/>
  <c r="N44" i="5"/>
  <c r="N36" i="5"/>
  <c r="N32" i="5"/>
  <c r="N28" i="5"/>
  <c r="N23" i="5"/>
  <c r="N19" i="5"/>
  <c r="N15" i="5"/>
  <c r="N67" i="5"/>
  <c r="N66" i="5"/>
  <c r="N64" i="5"/>
  <c r="N61" i="5"/>
  <c r="N53" i="5"/>
  <c r="N49" i="5"/>
  <c r="N11" i="5"/>
  <c r="N58" i="5"/>
  <c r="N60" i="5"/>
  <c r="N57" i="5"/>
  <c r="N55" i="5"/>
  <c r="N52" i="5"/>
  <c r="N50" i="5"/>
  <c r="N46" i="5"/>
  <c r="N42" i="5"/>
  <c r="N38" i="5"/>
  <c r="N7" i="5"/>
  <c r="N41" i="5"/>
  <c r="N25" i="5"/>
  <c r="N20" i="5"/>
  <c r="N16" i="5"/>
  <c r="N12" i="5"/>
  <c r="N8" i="5"/>
  <c r="N5" i="5"/>
  <c r="N31" i="5"/>
  <c r="N27" i="5"/>
  <c r="N22" i="5"/>
  <c r="N14" i="5"/>
  <c r="N10" i="5"/>
  <c r="N37" i="5"/>
  <c r="N35" i="5"/>
  <c r="N34" i="5"/>
  <c r="N33" i="5"/>
  <c r="N30" i="5"/>
  <c r="N26" i="5"/>
  <c r="N21" i="5"/>
  <c r="N17" i="5"/>
  <c r="N9" i="5"/>
  <c r="N6" i="5"/>
  <c r="N56" i="5"/>
  <c r="N65" i="5"/>
  <c r="N54" i="5"/>
  <c r="N51" i="5"/>
  <c r="N45" i="5"/>
  <c r="N40" i="5"/>
  <c r="N29" i="5"/>
  <c r="N18" i="5"/>
  <c r="N13" i="5"/>
  <c r="N24" i="5"/>
  <c r="N62" i="5"/>
  <c r="N69" i="5" l="1"/>
</calcChain>
</file>

<file path=xl/sharedStrings.xml><?xml version="1.0" encoding="utf-8"?>
<sst xmlns="http://schemas.openxmlformats.org/spreadsheetml/2006/main" count="669" uniqueCount="147">
  <si>
    <t xml:space="preserve">       Fiscal Year</t>
  </si>
  <si>
    <t>Quarter</t>
  </si>
  <si>
    <t>Library System Name</t>
  </si>
  <si>
    <t>Symbol</t>
  </si>
  <si>
    <t>Lends</t>
  </si>
  <si>
    <t>Borrows</t>
  </si>
  <si>
    <t>Net Loans</t>
  </si>
  <si>
    <t>GRA</t>
  </si>
  <si>
    <t>GAP</t>
  </si>
  <si>
    <t>ZGO</t>
  </si>
  <si>
    <t>ZGA</t>
  </si>
  <si>
    <t>ZGB</t>
  </si>
  <si>
    <t>GSL</t>
  </si>
  <si>
    <t>ZGC</t>
  </si>
  <si>
    <t>GACCR</t>
  </si>
  <si>
    <t>GCV</t>
  </si>
  <si>
    <t>ZGE</t>
  </si>
  <si>
    <t>ZGF</t>
  </si>
  <si>
    <t>C8Y</t>
  </si>
  <si>
    <t>ZGH</t>
  </si>
  <si>
    <t>ZGI</t>
  </si>
  <si>
    <t>ZGJ</t>
  </si>
  <si>
    <t>GE2</t>
  </si>
  <si>
    <t>GACCL</t>
  </si>
  <si>
    <t>GDK</t>
  </si>
  <si>
    <t>ZGL</t>
  </si>
  <si>
    <t>ZGN</t>
  </si>
  <si>
    <t>ZGP</t>
  </si>
  <si>
    <t>ZGQ</t>
  </si>
  <si>
    <t>ZGR</t>
  </si>
  <si>
    <t>Y32</t>
  </si>
  <si>
    <t>ZGX</t>
  </si>
  <si>
    <t>ZGG</t>
  </si>
  <si>
    <t>ZGS</t>
  </si>
  <si>
    <t>GG7</t>
  </si>
  <si>
    <t>ZGT</t>
  </si>
  <si>
    <t>ZGU</t>
  </si>
  <si>
    <t>ZGV</t>
  </si>
  <si>
    <t>ZGW</t>
  </si>
  <si>
    <t>LEP</t>
  </si>
  <si>
    <t>GSC</t>
  </si>
  <si>
    <t>ZGY</t>
  </si>
  <si>
    <t>ZG@</t>
  </si>
  <si>
    <t>ZGZ</t>
  </si>
  <si>
    <t>ZHA</t>
  </si>
  <si>
    <t>ZJF</t>
  </si>
  <si>
    <t>ZHB</t>
  </si>
  <si>
    <t>ZGK</t>
  </si>
  <si>
    <t>ZHD</t>
  </si>
  <si>
    <t>ZHE</t>
  </si>
  <si>
    <t>ZHF</t>
  </si>
  <si>
    <t>ZHG</t>
  </si>
  <si>
    <t>ZHH</t>
  </si>
  <si>
    <t>ZHI</t>
  </si>
  <si>
    <t>GBP</t>
  </si>
  <si>
    <t>ZHJ</t>
  </si>
  <si>
    <t>ZHK</t>
  </si>
  <si>
    <t>ZHN</t>
  </si>
  <si>
    <t>ZHO</t>
  </si>
  <si>
    <t>ZHP</t>
  </si>
  <si>
    <t>ZHQ</t>
  </si>
  <si>
    <t>ZHS</t>
  </si>
  <si>
    <t>ZHT</t>
  </si>
  <si>
    <t>ZHU</t>
  </si>
  <si>
    <t>ZGD</t>
  </si>
  <si>
    <t>ZHV</t>
  </si>
  <si>
    <t>GV#</t>
  </si>
  <si>
    <t>ZHW</t>
  </si>
  <si>
    <t>ZHX</t>
  </si>
  <si>
    <t>GAWCL</t>
  </si>
  <si>
    <t>Total</t>
  </si>
  <si>
    <t xml:space="preserve"> Borrows</t>
  </si>
  <si>
    <t>Athens Reg Libr</t>
  </si>
  <si>
    <t>Atlanta-Fulton Public Library Sys</t>
  </si>
  <si>
    <t>Bartow Cnty Libr Syst</t>
  </si>
  <si>
    <t>Bartram Trail Reg Libr</t>
  </si>
  <si>
    <t>Board Of Regents Of The Univ Syst Of Ge</t>
  </si>
  <si>
    <t>Brooks Cnty Libr</t>
  </si>
  <si>
    <t>Catoosa Cnty Libr</t>
  </si>
  <si>
    <t>Chattahoochee Val Libr</t>
  </si>
  <si>
    <t>Chattooga Cnty Libr</t>
  </si>
  <si>
    <t>Cherokee Reg Libr</t>
  </si>
  <si>
    <t>Chestatee Reg Libr Syst</t>
  </si>
  <si>
    <t>Clayton Cnty Libr Syst</t>
  </si>
  <si>
    <t>Coastal Plains Reg Libr</t>
  </si>
  <si>
    <t>Cobb Cnty Libr Syst</t>
  </si>
  <si>
    <t>Conyers Rockdale Libr Syst</t>
  </si>
  <si>
    <t>Coweta Cnty Libr Sys</t>
  </si>
  <si>
    <t>Dekalb Libr Syst</t>
  </si>
  <si>
    <t>Desoto Trail Reg Libr</t>
  </si>
  <si>
    <t>Dougherty Pub Libr</t>
  </si>
  <si>
    <t>Elbert Cnty Libr</t>
  </si>
  <si>
    <t>Fitzgerald Ben Hill Cnty Libr</t>
  </si>
  <si>
    <t>Flint River Reg Libr</t>
  </si>
  <si>
    <t>Forsyth Cnty Pub Libr</t>
  </si>
  <si>
    <t>Gwinnett Cnty Pub Libr</t>
  </si>
  <si>
    <t>Hall Cnty Libr Syst</t>
  </si>
  <si>
    <t>Hart Cnty Libr</t>
  </si>
  <si>
    <t>Henry Cnty Libr Syst</t>
  </si>
  <si>
    <t>Houston Cnty Pub Libr</t>
  </si>
  <si>
    <t>Jefferson Cnty Libr</t>
  </si>
  <si>
    <t>Kinchafoonee Reg Libr</t>
  </si>
  <si>
    <t>Lake Blackshear Reg Libr</t>
  </si>
  <si>
    <t>Lee Cnty Pub Libr</t>
  </si>
  <si>
    <t>Live Oak Pub Libr</t>
  </si>
  <si>
    <t>Middle Georgia Regn Libr</t>
  </si>
  <si>
    <t>Middle Georgia Regn Libr, Genealogy Dept</t>
  </si>
  <si>
    <t>Moultrie-Colquitt Cnty Libr</t>
  </si>
  <si>
    <t>Mountain Reg Libr</t>
  </si>
  <si>
    <t>Newton Cnty Libr Syst</t>
  </si>
  <si>
    <t>Northeast Georgia Reg Libr</t>
  </si>
  <si>
    <t>Northwest Georgia Reg Libr</t>
  </si>
  <si>
    <t>Ocmulgee Reg Libr</t>
  </si>
  <si>
    <t>Oconee Reg Libr</t>
  </si>
  <si>
    <t>Ohoopee Reg Libr</t>
  </si>
  <si>
    <t>Okefenokee Reg Libr</t>
  </si>
  <si>
    <t>Peach Pub Libr</t>
  </si>
  <si>
    <t>Piedmont Reg Libr</t>
  </si>
  <si>
    <t>Pine Mountain Reg Libr</t>
  </si>
  <si>
    <t>Roddenbery Mem Libr</t>
  </si>
  <si>
    <t>Sara Hightower Reg Libr</t>
  </si>
  <si>
    <t>Satilla Reg Libr</t>
  </si>
  <si>
    <t>Screven-Jenkins Reg Libr</t>
  </si>
  <si>
    <t>Sequoyah Reg Libr</t>
  </si>
  <si>
    <t>South Georgia Reg Libr</t>
  </si>
  <si>
    <t>Southwest Georgia Reg Libr</t>
  </si>
  <si>
    <t>Statesboro Reg Libr</t>
  </si>
  <si>
    <t>Thomas Cnty Pub Libr Syst</t>
  </si>
  <si>
    <t>Three Rivers Reg Libr Syst</t>
  </si>
  <si>
    <t>Troup-Harris Reg Libr Sys</t>
  </si>
  <si>
    <t>Twin Lakes Libr Syst</t>
  </si>
  <si>
    <t>Uncle Remus Reg Libr Syst</t>
  </si>
  <si>
    <t>West Georgia Reg Libr</t>
  </si>
  <si>
    <t>Worth Cnty Libr</t>
  </si>
  <si>
    <t>Fiscal Year</t>
  </si>
  <si>
    <t>1st</t>
  </si>
  <si>
    <t>2nd</t>
  </si>
  <si>
    <t>3rd</t>
  </si>
  <si>
    <t>4th</t>
  </si>
  <si>
    <t>GOLD In Group Lends and Borrows (Public Libraries)</t>
  </si>
  <si>
    <t>GOLD Out of Group Lends and Borrows (Public Libraries)</t>
  </si>
  <si>
    <t>East Central Georgia Reg Lib</t>
  </si>
  <si>
    <t>East Central Georgia Regional Libr</t>
  </si>
  <si>
    <t>GOLD In Group Lends and Borrows (PINES Libraries)</t>
  </si>
  <si>
    <t>GOLD In Group Lends and Borrows (NonPINES Libraries)</t>
  </si>
  <si>
    <t>GOLD Out of Group Lends and Borrows (PINES Libraries)</t>
  </si>
  <si>
    <t>GOLD Out of Group Lends and Borrows (NonPINES Libraries)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</si>
</sst>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;0"/>
    <numFmt numFmtId="165" formatCode="#,##0;#,##0;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6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000000"/>
      <name val="Calibri"/>
      <family val="2"/>
    </font>
    <font>
      <sz val="6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9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5" fillId="3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4" borderId="0" xfId="0" applyFont="1" applyFill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/>
    <xf numFmtId="0" fontId="1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1" fontId="11" fillId="2" borderId="1" xfId="0" applyNumberFormat="1" applyFont="1" applyFill="1" applyBorder="1" applyAlignment="1">
      <alignment horizontal="center"/>
    </xf>
    <xf numFmtId="1" fontId="11" fillId="8" borderId="1" xfId="0" applyNumberFormat="1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/>
    </xf>
    <xf numFmtId="1" fontId="7" fillId="6" borderId="6" xfId="0" applyNumberFormat="1" applyFont="1" applyFill="1" applyBorder="1" applyAlignment="1">
      <alignment horizontal="center" vertical="center"/>
    </xf>
    <xf numFmtId="1" fontId="7" fillId="8" borderId="7" xfId="0" applyNumberFormat="1" applyFont="1" applyFill="1" applyBorder="1" applyAlignment="1">
      <alignment horizontal="center" vertical="center"/>
    </xf>
    <xf numFmtId="1" fontId="7" fillId="6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3" fontId="4" fillId="6" borderId="9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/>
    </xf>
    <xf numFmtId="0" fontId="10" fillId="4" borderId="0" xfId="0" applyFont="1" applyFill="1" applyAlignment="1">
      <alignment vertical="center"/>
    </xf>
    <xf numFmtId="0" fontId="0" fillId="4" borderId="0" xfId="0" applyFill="1"/>
    <xf numFmtId="3" fontId="4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3" fillId="0" borderId="0" xfId="0" applyFont="1" applyAlignment="1"/>
    <xf numFmtId="0" fontId="16" fillId="3" borderId="0" xfId="0" applyFont="1" applyFill="1" applyAlignment="1"/>
    <xf numFmtId="0" fontId="0" fillId="0" borderId="0" xfId="0" applyAlignment="1"/>
    <xf numFmtId="0" fontId="14" fillId="3" borderId="0" xfId="0" applyFont="1" applyFill="1" applyAlignment="1"/>
    <xf numFmtId="0" fontId="14" fillId="3" borderId="0" xfId="0" applyFont="1" applyFill="1" applyAlignment="1">
      <alignment vertical="center"/>
    </xf>
    <xf numFmtId="0" fontId="13" fillId="6" borderId="0" xfId="0" applyFont="1" applyFill="1" applyBorder="1" applyAlignment="1">
      <alignment horizontal="center"/>
    </xf>
    <xf numFmtId="3" fontId="14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/>
    </xf>
    <xf numFmtId="164" fontId="11" fillId="2" borderId="16" xfId="0" applyNumberFormat="1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4" fillId="8" borderId="19" xfId="0" applyNumberFormat="1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3" fontId="3" fillId="8" borderId="19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6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3" fontId="14" fillId="3" borderId="18" xfId="0" applyNumberFormat="1" applyFont="1" applyFill="1" applyBorder="1" applyAlignment="1">
      <alignment horizontal="center"/>
    </xf>
    <xf numFmtId="3" fontId="14" fillId="8" borderId="18" xfId="0" applyNumberFormat="1" applyFont="1" applyFill="1" applyBorder="1" applyAlignment="1">
      <alignment horizontal="center"/>
    </xf>
    <xf numFmtId="3" fontId="14" fillId="6" borderId="26" xfId="0" applyNumberFormat="1" applyFont="1" applyFill="1" applyBorder="1" applyAlignment="1">
      <alignment horizontal="center"/>
    </xf>
    <xf numFmtId="0" fontId="14" fillId="3" borderId="23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4" fillId="8" borderId="19" xfId="0" applyNumberFormat="1" applyFont="1" applyFill="1" applyBorder="1" applyAlignment="1">
      <alignment horizontal="center" vertical="center"/>
    </xf>
    <xf numFmtId="165" fontId="17" fillId="3" borderId="19" xfId="0" applyNumberFormat="1" applyFont="1" applyFill="1" applyBorder="1" applyAlignment="1">
      <alignment horizontal="center" vertical="center"/>
    </xf>
    <xf numFmtId="3" fontId="17" fillId="8" borderId="19" xfId="0" applyNumberFormat="1" applyFont="1" applyFill="1" applyBorder="1" applyAlignment="1">
      <alignment horizontal="center" vertical="center"/>
    </xf>
    <xf numFmtId="3" fontId="4" fillId="3" borderId="28" xfId="0" applyNumberFormat="1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7" borderId="18" xfId="0" applyNumberFormat="1" applyFont="1" applyFill="1" applyBorder="1" applyAlignment="1">
      <alignment horizontal="center" vertical="center"/>
    </xf>
    <xf numFmtId="165" fontId="14" fillId="2" borderId="18" xfId="0" applyNumberFormat="1" applyFont="1" applyFill="1" applyBorder="1" applyAlignment="1">
      <alignment horizontal="center" vertical="center"/>
    </xf>
    <xf numFmtId="165" fontId="14" fillId="8" borderId="18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1" fillId="4" borderId="25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14" fillId="8" borderId="18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/>
    <xf numFmtId="0" fontId="15" fillId="4" borderId="0" xfId="0" applyFont="1" applyFill="1" applyBorder="1" applyAlignment="1"/>
    <xf numFmtId="0" fontId="18" fillId="6" borderId="25" xfId="0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horizontal="center"/>
    </xf>
    <xf numFmtId="3" fontId="14" fillId="3" borderId="27" xfId="0" applyNumberFormat="1" applyFont="1" applyFill="1" applyBorder="1" applyAlignment="1">
      <alignment horizontal="center"/>
    </xf>
    <xf numFmtId="3" fontId="14" fillId="6" borderId="18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0</xdr:col>
      <xdr:colOff>1206500</xdr:colOff>
      <xdr:row>2</xdr:row>
      <xdr:rowOff>61464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0"/>
          <a:ext cx="1136650" cy="728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1136650</xdr:colOff>
      <xdr:row>3</xdr:row>
      <xdr:rowOff>61464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6650" cy="7282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0</xdr:col>
      <xdr:colOff>1206500</xdr:colOff>
      <xdr:row>2</xdr:row>
      <xdr:rowOff>61464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0"/>
          <a:ext cx="1136650" cy="7282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0</xdr:col>
      <xdr:colOff>1206500</xdr:colOff>
      <xdr:row>2</xdr:row>
      <xdr:rowOff>61464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0"/>
          <a:ext cx="1136650" cy="7282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1136650</xdr:colOff>
      <xdr:row>3</xdr:row>
      <xdr:rowOff>61464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6650" cy="7282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1136650</xdr:colOff>
      <xdr:row>3</xdr:row>
      <xdr:rowOff>61464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6650" cy="72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4" zoomScaleNormal="100" workbookViewId="0">
      <selection activeCell="F16" sqref="F16"/>
    </sheetView>
  </sheetViews>
  <sheetFormatPr defaultRowHeight="13" x14ac:dyDescent="0.3"/>
  <cols>
    <col min="1" max="1" width="33.54296875" style="3" bestFit="1" customWidth="1"/>
    <col min="2" max="2" width="13.6328125" style="3" bestFit="1" customWidth="1"/>
    <col min="3" max="3" width="6.81640625" bestFit="1" customWidth="1"/>
    <col min="4" max="4" width="8.6328125" bestFit="1" customWidth="1"/>
    <col min="5" max="5" width="6.08984375" style="7" bestFit="1" customWidth="1"/>
    <col min="6" max="6" width="8.54296875" style="7" bestFit="1" customWidth="1"/>
    <col min="7" max="7" width="6.08984375" bestFit="1" customWidth="1"/>
    <col min="8" max="8" width="8.54296875" style="3" bestFit="1" customWidth="1"/>
    <col min="9" max="9" width="6.08984375" style="4" bestFit="1" customWidth="1"/>
    <col min="10" max="10" width="8.54296875" style="4" bestFit="1" customWidth="1"/>
    <col min="11" max="11" width="1.81640625" style="45" customWidth="1"/>
    <col min="12" max="12" width="6.08984375" style="5" bestFit="1" customWidth="1"/>
    <col min="13" max="13" width="9" style="5" bestFit="1" customWidth="1"/>
    <col min="14" max="14" width="9.81640625" style="4" bestFit="1" customWidth="1"/>
    <col min="15" max="15" width="4.6328125" customWidth="1"/>
  </cols>
  <sheetData>
    <row r="1" spans="1:14" ht="36.5" customHeight="1" thickBot="1" x14ac:dyDescent="0.35">
      <c r="B1" s="126" t="s">
        <v>139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s="12" customFormat="1" ht="16" thickTop="1" x14ac:dyDescent="0.35">
      <c r="A2" s="62"/>
      <c r="B2" s="117" t="s">
        <v>0</v>
      </c>
      <c r="C2" s="10">
        <v>2013</v>
      </c>
      <c r="D2" s="11">
        <v>2013</v>
      </c>
      <c r="E2" s="10">
        <v>2013</v>
      </c>
      <c r="F2" s="11">
        <v>2013</v>
      </c>
      <c r="G2" s="10">
        <v>2013</v>
      </c>
      <c r="H2" s="11">
        <v>2013</v>
      </c>
      <c r="I2" s="19">
        <v>2013</v>
      </c>
      <c r="J2" s="20">
        <v>2013</v>
      </c>
      <c r="K2" s="41"/>
      <c r="L2" s="32">
        <v>2013</v>
      </c>
      <c r="M2" s="33">
        <v>2013</v>
      </c>
      <c r="N2" s="57">
        <v>2013</v>
      </c>
    </row>
    <row r="3" spans="1:14" s="12" customFormat="1" ht="15.5" x14ac:dyDescent="0.25">
      <c r="A3" s="63"/>
      <c r="B3" s="117" t="s">
        <v>1</v>
      </c>
      <c r="C3" s="60" t="s">
        <v>135</v>
      </c>
      <c r="D3" s="61" t="s">
        <v>135</v>
      </c>
      <c r="E3" s="60" t="s">
        <v>136</v>
      </c>
      <c r="F3" s="61" t="s">
        <v>136</v>
      </c>
      <c r="G3" s="60" t="s">
        <v>137</v>
      </c>
      <c r="H3" s="61" t="s">
        <v>137</v>
      </c>
      <c r="I3" s="19" t="s">
        <v>138</v>
      </c>
      <c r="J3" s="20" t="s">
        <v>138</v>
      </c>
      <c r="K3" s="42"/>
      <c r="L3" s="34" t="s">
        <v>70</v>
      </c>
      <c r="M3" s="20" t="s">
        <v>70</v>
      </c>
      <c r="N3" s="35"/>
    </row>
    <row r="4" spans="1:14" s="12" customFormat="1" ht="16" thickBot="1" x14ac:dyDescent="0.4">
      <c r="A4" s="27" t="s">
        <v>2</v>
      </c>
      <c r="B4" s="118" t="s">
        <v>3</v>
      </c>
      <c r="C4" s="28" t="s">
        <v>4</v>
      </c>
      <c r="D4" s="29" t="s">
        <v>5</v>
      </c>
      <c r="E4" s="28" t="s">
        <v>4</v>
      </c>
      <c r="F4" s="29" t="s">
        <v>5</v>
      </c>
      <c r="G4" s="28" t="s">
        <v>4</v>
      </c>
      <c r="H4" s="29" t="s">
        <v>5</v>
      </c>
      <c r="I4" s="27" t="s">
        <v>4</v>
      </c>
      <c r="J4" s="30" t="s">
        <v>5</v>
      </c>
      <c r="K4" s="43"/>
      <c r="L4" s="36" t="s">
        <v>4</v>
      </c>
      <c r="M4" s="30" t="s">
        <v>71</v>
      </c>
      <c r="N4" s="37" t="s">
        <v>6</v>
      </c>
    </row>
    <row r="5" spans="1:14" s="1" customFormat="1" ht="13" customHeight="1" thickTop="1" x14ac:dyDescent="0.3">
      <c r="A5" s="119" t="s">
        <v>72</v>
      </c>
      <c r="B5" s="31" t="s">
        <v>7</v>
      </c>
      <c r="C5" s="14">
        <v>51</v>
      </c>
      <c r="D5" s="15">
        <v>15</v>
      </c>
      <c r="E5" s="21">
        <v>60</v>
      </c>
      <c r="F5" s="22">
        <v>9</v>
      </c>
      <c r="G5" s="14">
        <v>37</v>
      </c>
      <c r="H5" s="15">
        <v>12</v>
      </c>
      <c r="I5" s="14">
        <v>4</v>
      </c>
      <c r="J5" s="15">
        <v>10</v>
      </c>
      <c r="K5" s="40"/>
      <c r="L5" s="38">
        <f t="shared" ref="L5:L36" si="0">SUM(C5,E5,G5,I5)</f>
        <v>152</v>
      </c>
      <c r="M5" s="15">
        <f t="shared" ref="M5:M36" si="1">SUM(D5,F5,H5,J5)</f>
        <v>46</v>
      </c>
      <c r="N5" s="39">
        <f t="shared" ref="N5:N36" si="2">SUM(L5-M5)</f>
        <v>106</v>
      </c>
    </row>
    <row r="6" spans="1:14" s="1" customFormat="1" ht="13" customHeight="1" x14ac:dyDescent="0.3">
      <c r="A6" s="119" t="s">
        <v>73</v>
      </c>
      <c r="B6" s="31" t="s">
        <v>8</v>
      </c>
      <c r="C6" s="14">
        <v>111</v>
      </c>
      <c r="D6" s="15">
        <v>225</v>
      </c>
      <c r="E6" s="21">
        <v>51</v>
      </c>
      <c r="F6" s="22">
        <v>161</v>
      </c>
      <c r="G6" s="14">
        <v>117</v>
      </c>
      <c r="H6" s="15">
        <v>200</v>
      </c>
      <c r="I6" s="14">
        <v>134</v>
      </c>
      <c r="J6" s="15">
        <v>188</v>
      </c>
      <c r="K6" s="40"/>
      <c r="L6" s="38">
        <f t="shared" si="0"/>
        <v>413</v>
      </c>
      <c r="M6" s="15">
        <f t="shared" si="1"/>
        <v>774</v>
      </c>
      <c r="N6" s="39">
        <f t="shared" si="2"/>
        <v>-361</v>
      </c>
    </row>
    <row r="7" spans="1:14" s="1" customFormat="1" ht="13" customHeight="1" x14ac:dyDescent="0.3">
      <c r="A7" s="119" t="s">
        <v>74</v>
      </c>
      <c r="B7" s="31" t="s">
        <v>10</v>
      </c>
      <c r="C7" s="14">
        <v>107</v>
      </c>
      <c r="D7" s="15">
        <v>91</v>
      </c>
      <c r="E7" s="21">
        <v>77</v>
      </c>
      <c r="F7" s="22">
        <v>70</v>
      </c>
      <c r="G7" s="14">
        <v>91</v>
      </c>
      <c r="H7" s="15">
        <v>72</v>
      </c>
      <c r="I7" s="14">
        <v>85</v>
      </c>
      <c r="J7" s="15">
        <v>90</v>
      </c>
      <c r="K7" s="40"/>
      <c r="L7" s="38">
        <f t="shared" si="0"/>
        <v>360</v>
      </c>
      <c r="M7" s="15">
        <f t="shared" si="1"/>
        <v>323</v>
      </c>
      <c r="N7" s="39">
        <f t="shared" si="2"/>
        <v>37</v>
      </c>
    </row>
    <row r="8" spans="1:14" s="1" customFormat="1" ht="13" customHeight="1" x14ac:dyDescent="0.3">
      <c r="A8" s="119" t="s">
        <v>75</v>
      </c>
      <c r="B8" s="31" t="s">
        <v>11</v>
      </c>
      <c r="C8" s="23">
        <v>0</v>
      </c>
      <c r="D8" s="24">
        <v>0</v>
      </c>
      <c r="E8" s="21">
        <v>0</v>
      </c>
      <c r="F8" s="22">
        <v>0</v>
      </c>
      <c r="G8" s="14">
        <v>0</v>
      </c>
      <c r="H8" s="15">
        <v>0</v>
      </c>
      <c r="I8" s="23">
        <v>0</v>
      </c>
      <c r="J8" s="24">
        <v>0</v>
      </c>
      <c r="K8" s="44"/>
      <c r="L8" s="38">
        <f t="shared" si="0"/>
        <v>0</v>
      </c>
      <c r="M8" s="15">
        <f t="shared" si="1"/>
        <v>0</v>
      </c>
      <c r="N8" s="39">
        <f t="shared" si="2"/>
        <v>0</v>
      </c>
    </row>
    <row r="9" spans="1:14" s="1" customFormat="1" ht="13" customHeight="1" x14ac:dyDescent="0.3">
      <c r="A9" s="119" t="s">
        <v>76</v>
      </c>
      <c r="B9" s="31" t="s">
        <v>12</v>
      </c>
      <c r="C9" s="14">
        <v>9</v>
      </c>
      <c r="D9" s="15">
        <v>1</v>
      </c>
      <c r="E9" s="21">
        <v>7</v>
      </c>
      <c r="F9" s="22">
        <v>0</v>
      </c>
      <c r="G9" s="14">
        <v>13</v>
      </c>
      <c r="H9" s="15">
        <v>2</v>
      </c>
      <c r="I9" s="14">
        <v>17</v>
      </c>
      <c r="J9" s="24">
        <v>0</v>
      </c>
      <c r="K9" s="44"/>
      <c r="L9" s="38">
        <f t="shared" si="0"/>
        <v>46</v>
      </c>
      <c r="M9" s="15">
        <f t="shared" si="1"/>
        <v>3</v>
      </c>
      <c r="N9" s="39">
        <f t="shared" si="2"/>
        <v>43</v>
      </c>
    </row>
    <row r="10" spans="1:14" s="1" customFormat="1" ht="13" customHeight="1" x14ac:dyDescent="0.3">
      <c r="A10" s="119" t="s">
        <v>77</v>
      </c>
      <c r="B10" s="31" t="s">
        <v>13</v>
      </c>
      <c r="C10" s="14">
        <v>10</v>
      </c>
      <c r="D10" s="24">
        <v>0</v>
      </c>
      <c r="E10" s="21">
        <v>1</v>
      </c>
      <c r="F10" s="22">
        <v>1</v>
      </c>
      <c r="G10" s="14">
        <v>15</v>
      </c>
      <c r="H10" s="15">
        <v>0</v>
      </c>
      <c r="I10" s="14">
        <v>5</v>
      </c>
      <c r="J10" s="24">
        <v>0</v>
      </c>
      <c r="K10" s="44"/>
      <c r="L10" s="38">
        <f t="shared" si="0"/>
        <v>31</v>
      </c>
      <c r="M10" s="15">
        <f t="shared" si="1"/>
        <v>1</v>
      </c>
      <c r="N10" s="39">
        <f t="shared" si="2"/>
        <v>30</v>
      </c>
    </row>
    <row r="11" spans="1:14" s="1" customFormat="1" ht="13" customHeight="1" x14ac:dyDescent="0.3">
      <c r="A11" s="119" t="s">
        <v>78</v>
      </c>
      <c r="B11" s="31" t="s">
        <v>14</v>
      </c>
      <c r="C11" s="23">
        <v>0</v>
      </c>
      <c r="D11" s="24">
        <v>0</v>
      </c>
      <c r="E11" s="21">
        <v>0</v>
      </c>
      <c r="F11" s="22">
        <v>0</v>
      </c>
      <c r="G11" s="14">
        <v>0</v>
      </c>
      <c r="H11" s="15">
        <v>0</v>
      </c>
      <c r="I11" s="23">
        <v>0</v>
      </c>
      <c r="J11" s="24">
        <v>0</v>
      </c>
      <c r="K11" s="44"/>
      <c r="L11" s="38">
        <f t="shared" si="0"/>
        <v>0</v>
      </c>
      <c r="M11" s="15">
        <f t="shared" si="1"/>
        <v>0</v>
      </c>
      <c r="N11" s="39">
        <f t="shared" si="2"/>
        <v>0</v>
      </c>
    </row>
    <row r="12" spans="1:14" s="1" customFormat="1" ht="13" customHeight="1" x14ac:dyDescent="0.3">
      <c r="A12" s="119" t="s">
        <v>79</v>
      </c>
      <c r="B12" s="31" t="s">
        <v>15</v>
      </c>
      <c r="C12" s="14">
        <v>74</v>
      </c>
      <c r="D12" s="15">
        <v>82</v>
      </c>
      <c r="E12" s="21">
        <v>51</v>
      </c>
      <c r="F12" s="22">
        <v>67</v>
      </c>
      <c r="G12" s="14">
        <v>73</v>
      </c>
      <c r="H12" s="15">
        <v>106</v>
      </c>
      <c r="I12" s="14">
        <v>44</v>
      </c>
      <c r="J12" s="15">
        <v>62</v>
      </c>
      <c r="K12" s="40"/>
      <c r="L12" s="38">
        <f t="shared" si="0"/>
        <v>242</v>
      </c>
      <c r="M12" s="15">
        <f t="shared" si="1"/>
        <v>317</v>
      </c>
      <c r="N12" s="39">
        <f t="shared" si="2"/>
        <v>-75</v>
      </c>
    </row>
    <row r="13" spans="1:14" s="1" customFormat="1" ht="13" customHeight="1" x14ac:dyDescent="0.3">
      <c r="A13" s="119" t="s">
        <v>80</v>
      </c>
      <c r="B13" s="31" t="s">
        <v>16</v>
      </c>
      <c r="C13" s="14">
        <v>18</v>
      </c>
      <c r="D13" s="15">
        <v>2</v>
      </c>
      <c r="E13" s="21">
        <v>19</v>
      </c>
      <c r="F13" s="22">
        <v>0</v>
      </c>
      <c r="G13" s="14">
        <v>18</v>
      </c>
      <c r="H13" s="15">
        <v>0</v>
      </c>
      <c r="I13" s="14">
        <v>19</v>
      </c>
      <c r="J13" s="24">
        <v>0</v>
      </c>
      <c r="K13" s="44"/>
      <c r="L13" s="38">
        <f t="shared" si="0"/>
        <v>74</v>
      </c>
      <c r="M13" s="15">
        <f t="shared" si="1"/>
        <v>2</v>
      </c>
      <c r="N13" s="39">
        <f t="shared" si="2"/>
        <v>72</v>
      </c>
    </row>
    <row r="14" spans="1:14" s="1" customFormat="1" ht="13" customHeight="1" x14ac:dyDescent="0.3">
      <c r="A14" s="119" t="s">
        <v>81</v>
      </c>
      <c r="B14" s="31" t="s">
        <v>17</v>
      </c>
      <c r="C14" s="23">
        <v>0</v>
      </c>
      <c r="D14" s="24">
        <v>0</v>
      </c>
      <c r="E14" s="21">
        <v>0</v>
      </c>
      <c r="F14" s="22">
        <v>0</v>
      </c>
      <c r="G14" s="14">
        <v>0</v>
      </c>
      <c r="H14" s="15">
        <v>0</v>
      </c>
      <c r="I14" s="23">
        <v>0</v>
      </c>
      <c r="J14" s="15">
        <v>1</v>
      </c>
      <c r="K14" s="40"/>
      <c r="L14" s="38">
        <f t="shared" si="0"/>
        <v>0</v>
      </c>
      <c r="M14" s="15">
        <f t="shared" si="1"/>
        <v>1</v>
      </c>
      <c r="N14" s="39">
        <f t="shared" si="2"/>
        <v>-1</v>
      </c>
    </row>
    <row r="15" spans="1:14" s="1" customFormat="1" ht="13" customHeight="1" x14ac:dyDescent="0.3">
      <c r="A15" s="119" t="s">
        <v>82</v>
      </c>
      <c r="B15" s="31" t="s">
        <v>18</v>
      </c>
      <c r="C15" s="14">
        <v>89</v>
      </c>
      <c r="D15" s="15">
        <v>4</v>
      </c>
      <c r="E15" s="21">
        <v>71</v>
      </c>
      <c r="F15" s="22">
        <v>5</v>
      </c>
      <c r="G15" s="14">
        <v>81</v>
      </c>
      <c r="H15" s="15">
        <v>15</v>
      </c>
      <c r="I15" s="14">
        <v>71</v>
      </c>
      <c r="J15" s="15">
        <v>17</v>
      </c>
      <c r="K15" s="40"/>
      <c r="L15" s="38">
        <f t="shared" si="0"/>
        <v>312</v>
      </c>
      <c r="M15" s="15">
        <f t="shared" si="1"/>
        <v>41</v>
      </c>
      <c r="N15" s="39">
        <f t="shared" si="2"/>
        <v>271</v>
      </c>
    </row>
    <row r="16" spans="1:14" s="1" customFormat="1" ht="13" customHeight="1" x14ac:dyDescent="0.3">
      <c r="A16" s="119" t="s">
        <v>83</v>
      </c>
      <c r="B16" s="31" t="s">
        <v>19</v>
      </c>
      <c r="C16" s="14">
        <v>137</v>
      </c>
      <c r="D16" s="15">
        <v>8</v>
      </c>
      <c r="E16" s="21">
        <v>96</v>
      </c>
      <c r="F16" s="22">
        <v>4</v>
      </c>
      <c r="G16" s="14">
        <v>79</v>
      </c>
      <c r="H16" s="15">
        <v>12</v>
      </c>
      <c r="I16" s="14">
        <v>45</v>
      </c>
      <c r="J16" s="15">
        <v>1</v>
      </c>
      <c r="K16" s="40"/>
      <c r="L16" s="38">
        <f t="shared" si="0"/>
        <v>357</v>
      </c>
      <c r="M16" s="15">
        <f t="shared" si="1"/>
        <v>25</v>
      </c>
      <c r="N16" s="39">
        <f t="shared" si="2"/>
        <v>332</v>
      </c>
    </row>
    <row r="17" spans="1:14" s="1" customFormat="1" ht="13" customHeight="1" x14ac:dyDescent="0.3">
      <c r="A17" s="119" t="s">
        <v>84</v>
      </c>
      <c r="B17" s="31" t="s">
        <v>20</v>
      </c>
      <c r="C17" s="14">
        <v>26</v>
      </c>
      <c r="D17" s="15">
        <v>1</v>
      </c>
      <c r="E17" s="21">
        <v>26</v>
      </c>
      <c r="F17" s="22">
        <v>1</v>
      </c>
      <c r="G17" s="14">
        <v>24</v>
      </c>
      <c r="H17" s="15">
        <v>0</v>
      </c>
      <c r="I17" s="14">
        <v>26</v>
      </c>
      <c r="J17" s="15">
        <v>4</v>
      </c>
      <c r="K17" s="40"/>
      <c r="L17" s="38">
        <f t="shared" si="0"/>
        <v>102</v>
      </c>
      <c r="M17" s="15">
        <f t="shared" si="1"/>
        <v>6</v>
      </c>
      <c r="N17" s="39">
        <f t="shared" si="2"/>
        <v>96</v>
      </c>
    </row>
    <row r="18" spans="1:14" s="1" customFormat="1" ht="13" customHeight="1" x14ac:dyDescent="0.3">
      <c r="A18" s="119" t="s">
        <v>85</v>
      </c>
      <c r="B18" s="31" t="s">
        <v>21</v>
      </c>
      <c r="C18" s="14">
        <v>54</v>
      </c>
      <c r="D18" s="15">
        <v>306</v>
      </c>
      <c r="E18" s="21">
        <v>0</v>
      </c>
      <c r="F18" s="22">
        <v>234</v>
      </c>
      <c r="G18" s="14">
        <v>75</v>
      </c>
      <c r="H18" s="15">
        <v>304</v>
      </c>
      <c r="I18" s="14">
        <v>60</v>
      </c>
      <c r="J18" s="15">
        <v>286</v>
      </c>
      <c r="K18" s="40"/>
      <c r="L18" s="38">
        <f t="shared" si="0"/>
        <v>189</v>
      </c>
      <c r="M18" s="15">
        <f t="shared" si="1"/>
        <v>1130</v>
      </c>
      <c r="N18" s="39">
        <f t="shared" si="2"/>
        <v>-941</v>
      </c>
    </row>
    <row r="19" spans="1:14" s="1" customFormat="1" ht="13" customHeight="1" x14ac:dyDescent="0.3">
      <c r="A19" s="119" t="s">
        <v>86</v>
      </c>
      <c r="B19" s="31" t="s">
        <v>22</v>
      </c>
      <c r="C19" s="14">
        <v>21</v>
      </c>
      <c r="D19" s="15">
        <v>7</v>
      </c>
      <c r="E19" s="21">
        <v>32</v>
      </c>
      <c r="F19" s="22">
        <v>3</v>
      </c>
      <c r="G19" s="14">
        <v>33</v>
      </c>
      <c r="H19" s="15">
        <v>14</v>
      </c>
      <c r="I19" s="14">
        <v>28</v>
      </c>
      <c r="J19" s="15">
        <v>6</v>
      </c>
      <c r="K19" s="40"/>
      <c r="L19" s="38">
        <f t="shared" si="0"/>
        <v>114</v>
      </c>
      <c r="M19" s="15">
        <f t="shared" si="1"/>
        <v>30</v>
      </c>
      <c r="N19" s="39">
        <f t="shared" si="2"/>
        <v>84</v>
      </c>
    </row>
    <row r="20" spans="1:14" s="1" customFormat="1" ht="13" customHeight="1" x14ac:dyDescent="0.3">
      <c r="A20" s="119" t="s">
        <v>87</v>
      </c>
      <c r="B20" s="31" t="s">
        <v>23</v>
      </c>
      <c r="C20" s="23">
        <v>0</v>
      </c>
      <c r="D20" s="15">
        <v>23</v>
      </c>
      <c r="E20" s="21">
        <v>0</v>
      </c>
      <c r="F20" s="22">
        <v>20</v>
      </c>
      <c r="G20" s="14">
        <v>0</v>
      </c>
      <c r="H20" s="15">
        <v>19</v>
      </c>
      <c r="I20" s="23">
        <v>0</v>
      </c>
      <c r="J20" s="15">
        <v>10</v>
      </c>
      <c r="K20" s="40"/>
      <c r="L20" s="38">
        <f t="shared" si="0"/>
        <v>0</v>
      </c>
      <c r="M20" s="15">
        <f t="shared" si="1"/>
        <v>72</v>
      </c>
      <c r="N20" s="39">
        <f t="shared" si="2"/>
        <v>-72</v>
      </c>
    </row>
    <row r="21" spans="1:14" s="1" customFormat="1" ht="13" customHeight="1" x14ac:dyDescent="0.3">
      <c r="A21" s="119" t="s">
        <v>88</v>
      </c>
      <c r="B21" s="31" t="s">
        <v>24</v>
      </c>
      <c r="C21" s="14">
        <v>189</v>
      </c>
      <c r="D21" s="15">
        <v>81</v>
      </c>
      <c r="E21" s="21">
        <v>181</v>
      </c>
      <c r="F21" s="22">
        <v>69</v>
      </c>
      <c r="G21" s="14">
        <v>238</v>
      </c>
      <c r="H21" s="15">
        <v>100</v>
      </c>
      <c r="I21" s="14">
        <v>160</v>
      </c>
      <c r="J21" s="15">
        <v>85</v>
      </c>
      <c r="K21" s="40"/>
      <c r="L21" s="38">
        <f t="shared" si="0"/>
        <v>768</v>
      </c>
      <c r="M21" s="15">
        <f t="shared" si="1"/>
        <v>335</v>
      </c>
      <c r="N21" s="39">
        <f t="shared" si="2"/>
        <v>433</v>
      </c>
    </row>
    <row r="22" spans="1:14" s="1" customFormat="1" ht="13" customHeight="1" x14ac:dyDescent="0.3">
      <c r="A22" s="119" t="s">
        <v>89</v>
      </c>
      <c r="B22" s="31" t="s">
        <v>25</v>
      </c>
      <c r="C22" s="23">
        <v>0</v>
      </c>
      <c r="D22" s="24">
        <v>0</v>
      </c>
      <c r="E22" s="21">
        <v>0</v>
      </c>
      <c r="F22" s="22">
        <v>0</v>
      </c>
      <c r="G22" s="14">
        <v>0</v>
      </c>
      <c r="H22" s="15">
        <v>0</v>
      </c>
      <c r="I22" s="23">
        <v>0</v>
      </c>
      <c r="J22" s="24">
        <v>0</v>
      </c>
      <c r="K22" s="44"/>
      <c r="L22" s="38">
        <f t="shared" si="0"/>
        <v>0</v>
      </c>
      <c r="M22" s="15">
        <f t="shared" si="1"/>
        <v>0</v>
      </c>
      <c r="N22" s="39">
        <f t="shared" si="2"/>
        <v>0</v>
      </c>
    </row>
    <row r="23" spans="1:14" s="1" customFormat="1" ht="13" customHeight="1" x14ac:dyDescent="0.3">
      <c r="A23" s="119" t="s">
        <v>90</v>
      </c>
      <c r="B23" s="31" t="s">
        <v>26</v>
      </c>
      <c r="C23" s="14">
        <v>11</v>
      </c>
      <c r="D23" s="15">
        <v>28</v>
      </c>
      <c r="E23" s="21">
        <v>15</v>
      </c>
      <c r="F23" s="22">
        <v>20</v>
      </c>
      <c r="G23" s="14">
        <v>9</v>
      </c>
      <c r="H23" s="15">
        <v>21</v>
      </c>
      <c r="I23" s="14">
        <v>6</v>
      </c>
      <c r="J23" s="15">
        <v>14</v>
      </c>
      <c r="K23" s="40"/>
      <c r="L23" s="38">
        <f t="shared" si="0"/>
        <v>41</v>
      </c>
      <c r="M23" s="15">
        <f t="shared" si="1"/>
        <v>83</v>
      </c>
      <c r="N23" s="39">
        <f t="shared" si="2"/>
        <v>-42</v>
      </c>
    </row>
    <row r="24" spans="1:14" s="1" customFormat="1" ht="13" customHeight="1" x14ac:dyDescent="0.3">
      <c r="A24" s="119" t="s">
        <v>141</v>
      </c>
      <c r="B24" s="31" t="s">
        <v>9</v>
      </c>
      <c r="C24" s="14">
        <v>14</v>
      </c>
      <c r="D24" s="15">
        <v>16</v>
      </c>
      <c r="E24" s="21">
        <v>46</v>
      </c>
      <c r="F24" s="22">
        <v>17</v>
      </c>
      <c r="G24" s="14">
        <v>47</v>
      </c>
      <c r="H24" s="15">
        <v>8</v>
      </c>
      <c r="I24" s="14">
        <v>15</v>
      </c>
      <c r="J24" s="15">
        <v>14</v>
      </c>
      <c r="K24" s="40"/>
      <c r="L24" s="38">
        <f t="shared" si="0"/>
        <v>122</v>
      </c>
      <c r="M24" s="15">
        <f t="shared" si="1"/>
        <v>55</v>
      </c>
      <c r="N24" s="39">
        <f t="shared" si="2"/>
        <v>67</v>
      </c>
    </row>
    <row r="25" spans="1:14" s="1" customFormat="1" ht="13" customHeight="1" x14ac:dyDescent="0.3">
      <c r="A25" s="119" t="s">
        <v>91</v>
      </c>
      <c r="B25" s="31" t="s">
        <v>27</v>
      </c>
      <c r="C25" s="23">
        <v>0</v>
      </c>
      <c r="D25" s="15">
        <v>1</v>
      </c>
      <c r="E25" s="21">
        <v>0</v>
      </c>
      <c r="F25" s="22">
        <v>0</v>
      </c>
      <c r="G25" s="14">
        <v>1</v>
      </c>
      <c r="H25" s="15">
        <v>0</v>
      </c>
      <c r="I25" s="14">
        <v>1</v>
      </c>
      <c r="J25" s="15">
        <v>1</v>
      </c>
      <c r="K25" s="40"/>
      <c r="L25" s="38">
        <f t="shared" si="0"/>
        <v>2</v>
      </c>
      <c r="M25" s="15">
        <f t="shared" si="1"/>
        <v>2</v>
      </c>
      <c r="N25" s="39">
        <f t="shared" si="2"/>
        <v>0</v>
      </c>
    </row>
    <row r="26" spans="1:14" s="1" customFormat="1" ht="13" customHeight="1" x14ac:dyDescent="0.3">
      <c r="A26" s="119" t="s">
        <v>92</v>
      </c>
      <c r="B26" s="31" t="s">
        <v>28</v>
      </c>
      <c r="C26" s="23">
        <v>0</v>
      </c>
      <c r="D26" s="15">
        <v>1</v>
      </c>
      <c r="E26" s="21">
        <v>0</v>
      </c>
      <c r="F26" s="22">
        <v>0</v>
      </c>
      <c r="G26" s="14">
        <v>0</v>
      </c>
      <c r="H26" s="15">
        <v>0</v>
      </c>
      <c r="I26" s="23">
        <v>0</v>
      </c>
      <c r="J26" s="24">
        <v>0</v>
      </c>
      <c r="K26" s="44"/>
      <c r="L26" s="38">
        <f t="shared" si="0"/>
        <v>0</v>
      </c>
      <c r="M26" s="15">
        <f t="shared" si="1"/>
        <v>1</v>
      </c>
      <c r="N26" s="39">
        <f t="shared" si="2"/>
        <v>-1</v>
      </c>
    </row>
    <row r="27" spans="1:14" s="1" customFormat="1" ht="13" customHeight="1" x14ac:dyDescent="0.3">
      <c r="A27" s="119" t="s">
        <v>93</v>
      </c>
      <c r="B27" s="31" t="s">
        <v>29</v>
      </c>
      <c r="C27" s="14">
        <v>17</v>
      </c>
      <c r="D27" s="15">
        <v>3</v>
      </c>
      <c r="E27" s="21">
        <v>12</v>
      </c>
      <c r="F27" s="22">
        <v>6</v>
      </c>
      <c r="G27" s="14">
        <v>11</v>
      </c>
      <c r="H27" s="15">
        <v>8</v>
      </c>
      <c r="I27" s="14">
        <v>5</v>
      </c>
      <c r="J27" s="24">
        <v>0</v>
      </c>
      <c r="K27" s="44"/>
      <c r="L27" s="38">
        <f t="shared" si="0"/>
        <v>45</v>
      </c>
      <c r="M27" s="15">
        <f t="shared" si="1"/>
        <v>17</v>
      </c>
      <c r="N27" s="39">
        <f t="shared" si="2"/>
        <v>28</v>
      </c>
    </row>
    <row r="28" spans="1:14" s="1" customFormat="1" ht="13" customHeight="1" x14ac:dyDescent="0.3">
      <c r="A28" s="119" t="s">
        <v>94</v>
      </c>
      <c r="B28" s="31" t="s">
        <v>30</v>
      </c>
      <c r="C28" s="14">
        <v>111</v>
      </c>
      <c r="D28" s="15">
        <v>540</v>
      </c>
      <c r="E28" s="21">
        <v>80</v>
      </c>
      <c r="F28" s="22">
        <v>423</v>
      </c>
      <c r="G28" s="14">
        <v>107</v>
      </c>
      <c r="H28" s="15">
        <v>555</v>
      </c>
      <c r="I28" s="14">
        <v>84</v>
      </c>
      <c r="J28" s="15">
        <v>417</v>
      </c>
      <c r="K28" s="40"/>
      <c r="L28" s="38">
        <f t="shared" si="0"/>
        <v>382</v>
      </c>
      <c r="M28" s="15">
        <f t="shared" si="1"/>
        <v>1935</v>
      </c>
      <c r="N28" s="39">
        <f t="shared" si="2"/>
        <v>-1553</v>
      </c>
    </row>
    <row r="29" spans="1:14" s="1" customFormat="1" ht="13" customHeight="1" x14ac:dyDescent="0.3">
      <c r="A29" s="119" t="s">
        <v>95</v>
      </c>
      <c r="B29" s="31" t="s">
        <v>31</v>
      </c>
      <c r="C29" s="14">
        <v>56</v>
      </c>
      <c r="D29" s="15">
        <v>292</v>
      </c>
      <c r="E29" s="21">
        <v>86</v>
      </c>
      <c r="F29" s="22">
        <v>225</v>
      </c>
      <c r="G29" s="14">
        <v>95</v>
      </c>
      <c r="H29" s="15">
        <v>252</v>
      </c>
      <c r="I29" s="14">
        <v>71</v>
      </c>
      <c r="J29" s="15">
        <v>225</v>
      </c>
      <c r="K29" s="40"/>
      <c r="L29" s="38">
        <f t="shared" si="0"/>
        <v>308</v>
      </c>
      <c r="M29" s="15">
        <f t="shared" si="1"/>
        <v>994</v>
      </c>
      <c r="N29" s="39">
        <f t="shared" si="2"/>
        <v>-686</v>
      </c>
    </row>
    <row r="30" spans="1:14" s="1" customFormat="1" ht="13" customHeight="1" x14ac:dyDescent="0.3">
      <c r="A30" s="119" t="s">
        <v>96</v>
      </c>
      <c r="B30" s="31" t="s">
        <v>32</v>
      </c>
      <c r="C30" s="14">
        <v>83</v>
      </c>
      <c r="D30" s="15">
        <v>6</v>
      </c>
      <c r="E30" s="21">
        <v>86</v>
      </c>
      <c r="F30" s="22">
        <v>7</v>
      </c>
      <c r="G30" s="14">
        <v>93</v>
      </c>
      <c r="H30" s="15">
        <v>11</v>
      </c>
      <c r="I30" s="14">
        <v>81</v>
      </c>
      <c r="J30" s="15">
        <v>7</v>
      </c>
      <c r="K30" s="40"/>
      <c r="L30" s="38">
        <f t="shared" si="0"/>
        <v>343</v>
      </c>
      <c r="M30" s="15">
        <f t="shared" si="1"/>
        <v>31</v>
      </c>
      <c r="N30" s="39">
        <f t="shared" si="2"/>
        <v>312</v>
      </c>
    </row>
    <row r="31" spans="1:14" s="1" customFormat="1" ht="13" customHeight="1" x14ac:dyDescent="0.3">
      <c r="A31" s="119" t="s">
        <v>97</v>
      </c>
      <c r="B31" s="31" t="s">
        <v>33</v>
      </c>
      <c r="C31" s="23">
        <v>0</v>
      </c>
      <c r="D31" s="24">
        <v>0</v>
      </c>
      <c r="E31" s="21">
        <v>0</v>
      </c>
      <c r="F31" s="22">
        <v>0</v>
      </c>
      <c r="G31" s="14">
        <v>0</v>
      </c>
      <c r="H31" s="15">
        <v>0</v>
      </c>
      <c r="I31" s="23">
        <v>0</v>
      </c>
      <c r="J31" s="24">
        <v>0</v>
      </c>
      <c r="K31" s="44"/>
      <c r="L31" s="38">
        <f t="shared" si="0"/>
        <v>0</v>
      </c>
      <c r="M31" s="15">
        <f t="shared" si="1"/>
        <v>0</v>
      </c>
      <c r="N31" s="39">
        <f t="shared" si="2"/>
        <v>0</v>
      </c>
    </row>
    <row r="32" spans="1:14" s="1" customFormat="1" ht="13" customHeight="1" x14ac:dyDescent="0.3">
      <c r="A32" s="119" t="s">
        <v>98</v>
      </c>
      <c r="B32" s="31" t="s">
        <v>34</v>
      </c>
      <c r="C32" s="14">
        <v>2</v>
      </c>
      <c r="D32" s="24">
        <v>0</v>
      </c>
      <c r="E32" s="21">
        <v>15</v>
      </c>
      <c r="F32" s="22">
        <v>1</v>
      </c>
      <c r="G32" s="14">
        <v>15</v>
      </c>
      <c r="H32" s="15">
        <v>1</v>
      </c>
      <c r="I32" s="14">
        <v>22</v>
      </c>
      <c r="J32" s="24">
        <v>0</v>
      </c>
      <c r="K32" s="44"/>
      <c r="L32" s="38">
        <f t="shared" si="0"/>
        <v>54</v>
      </c>
      <c r="M32" s="15">
        <f t="shared" si="1"/>
        <v>2</v>
      </c>
      <c r="N32" s="39">
        <f t="shared" si="2"/>
        <v>52</v>
      </c>
    </row>
    <row r="33" spans="1:14" s="1" customFormat="1" ht="13" customHeight="1" x14ac:dyDescent="0.3">
      <c r="A33" s="119" t="s">
        <v>99</v>
      </c>
      <c r="B33" s="31" t="s">
        <v>35</v>
      </c>
      <c r="C33" s="23">
        <v>0</v>
      </c>
      <c r="D33" s="15">
        <v>9</v>
      </c>
      <c r="E33" s="21">
        <v>0</v>
      </c>
      <c r="F33" s="22">
        <v>5</v>
      </c>
      <c r="G33" s="14">
        <v>4</v>
      </c>
      <c r="H33" s="15">
        <v>12</v>
      </c>
      <c r="I33" s="14">
        <v>1</v>
      </c>
      <c r="J33" s="15">
        <v>5</v>
      </c>
      <c r="K33" s="40"/>
      <c r="L33" s="38">
        <f t="shared" si="0"/>
        <v>5</v>
      </c>
      <c r="M33" s="15">
        <f t="shared" si="1"/>
        <v>31</v>
      </c>
      <c r="N33" s="39">
        <f t="shared" si="2"/>
        <v>-26</v>
      </c>
    </row>
    <row r="34" spans="1:14" s="1" customFormat="1" ht="13" customHeight="1" x14ac:dyDescent="0.3">
      <c r="A34" s="119" t="s">
        <v>100</v>
      </c>
      <c r="B34" s="31" t="s">
        <v>36</v>
      </c>
      <c r="C34" s="23">
        <v>0</v>
      </c>
      <c r="D34" s="24">
        <v>0</v>
      </c>
      <c r="E34" s="21">
        <v>0</v>
      </c>
      <c r="F34" s="22">
        <v>1</v>
      </c>
      <c r="G34" s="14">
        <v>0</v>
      </c>
      <c r="H34" s="15">
        <v>0</v>
      </c>
      <c r="I34" s="14">
        <v>1</v>
      </c>
      <c r="J34" s="24">
        <v>0</v>
      </c>
      <c r="K34" s="44"/>
      <c r="L34" s="38">
        <f t="shared" si="0"/>
        <v>1</v>
      </c>
      <c r="M34" s="15">
        <f t="shared" si="1"/>
        <v>1</v>
      </c>
      <c r="N34" s="39">
        <f t="shared" si="2"/>
        <v>0</v>
      </c>
    </row>
    <row r="35" spans="1:14" s="1" customFormat="1" ht="13" customHeight="1" x14ac:dyDescent="0.3">
      <c r="A35" s="119" t="s">
        <v>101</v>
      </c>
      <c r="B35" s="31" t="s">
        <v>37</v>
      </c>
      <c r="C35" s="23">
        <v>0</v>
      </c>
      <c r="D35" s="24">
        <v>0</v>
      </c>
      <c r="E35" s="21">
        <v>10</v>
      </c>
      <c r="F35" s="22">
        <v>0</v>
      </c>
      <c r="G35" s="14">
        <v>2</v>
      </c>
      <c r="H35" s="15">
        <v>0</v>
      </c>
      <c r="I35" s="14">
        <v>4</v>
      </c>
      <c r="J35" s="24">
        <v>0</v>
      </c>
      <c r="K35" s="44"/>
      <c r="L35" s="38">
        <f t="shared" si="0"/>
        <v>16</v>
      </c>
      <c r="M35" s="15">
        <f t="shared" si="1"/>
        <v>0</v>
      </c>
      <c r="N35" s="39">
        <f t="shared" si="2"/>
        <v>16</v>
      </c>
    </row>
    <row r="36" spans="1:14" s="1" customFormat="1" ht="13" customHeight="1" x14ac:dyDescent="0.3">
      <c r="A36" s="119" t="s">
        <v>102</v>
      </c>
      <c r="B36" s="31" t="s">
        <v>38</v>
      </c>
      <c r="C36" s="14">
        <v>1</v>
      </c>
      <c r="D36" s="24">
        <v>0</v>
      </c>
      <c r="E36" s="21">
        <v>7</v>
      </c>
      <c r="F36" s="22">
        <v>0</v>
      </c>
      <c r="G36" s="14">
        <v>4</v>
      </c>
      <c r="H36" s="15">
        <v>0</v>
      </c>
      <c r="I36" s="23">
        <v>0</v>
      </c>
      <c r="J36" s="24">
        <v>0</v>
      </c>
      <c r="K36" s="44"/>
      <c r="L36" s="38">
        <f t="shared" si="0"/>
        <v>12</v>
      </c>
      <c r="M36" s="15">
        <f t="shared" si="1"/>
        <v>0</v>
      </c>
      <c r="N36" s="39">
        <f t="shared" si="2"/>
        <v>12</v>
      </c>
    </row>
    <row r="37" spans="1:14" s="1" customFormat="1" ht="13" customHeight="1" x14ac:dyDescent="0.3">
      <c r="A37" s="119" t="s">
        <v>103</v>
      </c>
      <c r="B37" s="31" t="s">
        <v>39</v>
      </c>
      <c r="C37" s="14">
        <v>8</v>
      </c>
      <c r="D37" s="24">
        <v>0</v>
      </c>
      <c r="E37" s="21">
        <v>8</v>
      </c>
      <c r="F37" s="22">
        <v>4</v>
      </c>
      <c r="G37" s="14">
        <v>5</v>
      </c>
      <c r="H37" s="15">
        <v>1</v>
      </c>
      <c r="I37" s="23">
        <v>0</v>
      </c>
      <c r="J37" s="15">
        <v>9</v>
      </c>
      <c r="K37" s="40"/>
      <c r="L37" s="38">
        <f t="shared" ref="L37:L67" si="3">SUM(C37,E37,G37,I37)</f>
        <v>21</v>
      </c>
      <c r="M37" s="15">
        <f t="shared" ref="M37:M67" si="4">SUM(D37,F37,H37,J37)</f>
        <v>14</v>
      </c>
      <c r="N37" s="39">
        <f t="shared" ref="N37:N68" si="5">SUM(L37-M37)</f>
        <v>7</v>
      </c>
    </row>
    <row r="38" spans="1:14" s="1" customFormat="1" ht="13" customHeight="1" x14ac:dyDescent="0.3">
      <c r="A38" s="119" t="s">
        <v>104</v>
      </c>
      <c r="B38" s="31" t="s">
        <v>40</v>
      </c>
      <c r="C38" s="14">
        <v>21</v>
      </c>
      <c r="D38" s="15">
        <v>113</v>
      </c>
      <c r="E38" s="21">
        <v>16</v>
      </c>
      <c r="F38" s="22">
        <v>105</v>
      </c>
      <c r="G38" s="14">
        <v>2</v>
      </c>
      <c r="H38" s="15">
        <v>83</v>
      </c>
      <c r="I38" s="14">
        <v>3</v>
      </c>
      <c r="J38" s="15">
        <v>94</v>
      </c>
      <c r="K38" s="40"/>
      <c r="L38" s="38">
        <f t="shared" si="3"/>
        <v>42</v>
      </c>
      <c r="M38" s="15">
        <f t="shared" si="4"/>
        <v>395</v>
      </c>
      <c r="N38" s="39">
        <f t="shared" si="5"/>
        <v>-353</v>
      </c>
    </row>
    <row r="39" spans="1:14" s="1" customFormat="1" ht="13" customHeight="1" x14ac:dyDescent="0.3">
      <c r="A39" s="119" t="s">
        <v>105</v>
      </c>
      <c r="B39" s="31" t="s">
        <v>41</v>
      </c>
      <c r="C39" s="14">
        <v>28</v>
      </c>
      <c r="D39" s="15">
        <v>11</v>
      </c>
      <c r="E39" s="21">
        <v>17</v>
      </c>
      <c r="F39" s="22">
        <v>31</v>
      </c>
      <c r="G39" s="14">
        <v>28</v>
      </c>
      <c r="H39" s="15">
        <v>10</v>
      </c>
      <c r="I39" s="14">
        <v>23</v>
      </c>
      <c r="J39" s="15">
        <v>9</v>
      </c>
      <c r="K39" s="40"/>
      <c r="L39" s="38">
        <f t="shared" si="3"/>
        <v>96</v>
      </c>
      <c r="M39" s="15">
        <f t="shared" si="4"/>
        <v>61</v>
      </c>
      <c r="N39" s="39">
        <f t="shared" si="5"/>
        <v>35</v>
      </c>
    </row>
    <row r="40" spans="1:14" s="1" customFormat="1" ht="13" customHeight="1" x14ac:dyDescent="0.3">
      <c r="A40" s="119" t="s">
        <v>106</v>
      </c>
      <c r="B40" s="31" t="s">
        <v>42</v>
      </c>
      <c r="C40" s="14">
        <v>2</v>
      </c>
      <c r="D40" s="24">
        <v>0</v>
      </c>
      <c r="E40" s="21">
        <v>26</v>
      </c>
      <c r="F40" s="22">
        <v>16</v>
      </c>
      <c r="G40" s="14">
        <v>0</v>
      </c>
      <c r="H40" s="15">
        <v>0</v>
      </c>
      <c r="I40" s="14">
        <v>4</v>
      </c>
      <c r="J40" s="24">
        <v>0</v>
      </c>
      <c r="K40" s="44"/>
      <c r="L40" s="38">
        <f t="shared" si="3"/>
        <v>32</v>
      </c>
      <c r="M40" s="15">
        <f t="shared" si="4"/>
        <v>16</v>
      </c>
      <c r="N40" s="39">
        <f t="shared" si="5"/>
        <v>16</v>
      </c>
    </row>
    <row r="41" spans="1:14" s="1" customFormat="1" ht="13" customHeight="1" x14ac:dyDescent="0.3">
      <c r="A41" s="119" t="s">
        <v>107</v>
      </c>
      <c r="B41" s="31" t="s">
        <v>43</v>
      </c>
      <c r="C41" s="14">
        <v>7</v>
      </c>
      <c r="D41" s="15">
        <v>1</v>
      </c>
      <c r="E41" s="21">
        <v>2</v>
      </c>
      <c r="F41" s="22">
        <v>0</v>
      </c>
      <c r="G41" s="14">
        <v>5</v>
      </c>
      <c r="H41" s="15">
        <v>2</v>
      </c>
      <c r="I41" s="14">
        <v>9</v>
      </c>
      <c r="J41" s="15">
        <v>2</v>
      </c>
      <c r="K41" s="40"/>
      <c r="L41" s="38">
        <f t="shared" si="3"/>
        <v>23</v>
      </c>
      <c r="M41" s="15">
        <f t="shared" si="4"/>
        <v>5</v>
      </c>
      <c r="N41" s="39">
        <f t="shared" si="5"/>
        <v>18</v>
      </c>
    </row>
    <row r="42" spans="1:14" s="1" customFormat="1" ht="13" customHeight="1" x14ac:dyDescent="0.3">
      <c r="A42" s="119" t="s">
        <v>108</v>
      </c>
      <c r="B42" s="31" t="s">
        <v>44</v>
      </c>
      <c r="C42" s="14">
        <v>20</v>
      </c>
      <c r="D42" s="15">
        <v>2</v>
      </c>
      <c r="E42" s="21">
        <v>10</v>
      </c>
      <c r="F42" s="22">
        <v>4</v>
      </c>
      <c r="G42" s="14">
        <v>11</v>
      </c>
      <c r="H42" s="15">
        <v>13</v>
      </c>
      <c r="I42" s="14">
        <v>10</v>
      </c>
      <c r="J42" s="15">
        <v>9</v>
      </c>
      <c r="K42" s="40"/>
      <c r="L42" s="38">
        <f t="shared" si="3"/>
        <v>51</v>
      </c>
      <c r="M42" s="15">
        <f t="shared" si="4"/>
        <v>28</v>
      </c>
      <c r="N42" s="39">
        <f t="shared" si="5"/>
        <v>23</v>
      </c>
    </row>
    <row r="43" spans="1:14" s="1" customFormat="1" ht="13" customHeight="1" x14ac:dyDescent="0.3">
      <c r="A43" s="119" t="s">
        <v>109</v>
      </c>
      <c r="B43" s="31" t="s">
        <v>45</v>
      </c>
      <c r="C43" s="14">
        <v>3</v>
      </c>
      <c r="D43" s="15">
        <v>1</v>
      </c>
      <c r="E43" s="21">
        <v>4</v>
      </c>
      <c r="F43" s="22">
        <v>0</v>
      </c>
      <c r="G43" s="14">
        <v>3</v>
      </c>
      <c r="H43" s="15">
        <v>0</v>
      </c>
      <c r="I43" s="14">
        <v>9</v>
      </c>
      <c r="J43" s="24">
        <v>0</v>
      </c>
      <c r="K43" s="44"/>
      <c r="L43" s="38">
        <f t="shared" si="3"/>
        <v>19</v>
      </c>
      <c r="M43" s="15">
        <f t="shared" si="4"/>
        <v>1</v>
      </c>
      <c r="N43" s="39">
        <f t="shared" si="5"/>
        <v>18</v>
      </c>
    </row>
    <row r="44" spans="1:14" s="1" customFormat="1" ht="13" customHeight="1" x14ac:dyDescent="0.3">
      <c r="A44" s="119" t="s">
        <v>110</v>
      </c>
      <c r="B44" s="31" t="s">
        <v>46</v>
      </c>
      <c r="C44" s="23">
        <v>0</v>
      </c>
      <c r="D44" s="15">
        <v>5</v>
      </c>
      <c r="E44" s="21">
        <v>0</v>
      </c>
      <c r="F44" s="22">
        <v>1</v>
      </c>
      <c r="G44" s="14">
        <v>0</v>
      </c>
      <c r="H44" s="15">
        <v>3</v>
      </c>
      <c r="I44" s="23">
        <v>0</v>
      </c>
      <c r="J44" s="15">
        <v>1</v>
      </c>
      <c r="K44" s="40"/>
      <c r="L44" s="38">
        <f t="shared" si="3"/>
        <v>0</v>
      </c>
      <c r="M44" s="15">
        <f t="shared" si="4"/>
        <v>10</v>
      </c>
      <c r="N44" s="39">
        <f t="shared" si="5"/>
        <v>-10</v>
      </c>
    </row>
    <row r="45" spans="1:14" s="1" customFormat="1" ht="13" customHeight="1" x14ac:dyDescent="0.3">
      <c r="A45" s="119" t="s">
        <v>111</v>
      </c>
      <c r="B45" s="31" t="s">
        <v>47</v>
      </c>
      <c r="C45" s="14">
        <v>33</v>
      </c>
      <c r="D45" s="15">
        <v>1</v>
      </c>
      <c r="E45" s="21">
        <v>32</v>
      </c>
      <c r="F45" s="22">
        <v>2</v>
      </c>
      <c r="G45" s="14">
        <v>31</v>
      </c>
      <c r="H45" s="15">
        <v>1</v>
      </c>
      <c r="I45" s="14">
        <v>31</v>
      </c>
      <c r="J45" s="15">
        <v>2</v>
      </c>
      <c r="K45" s="40"/>
      <c r="L45" s="38">
        <f t="shared" si="3"/>
        <v>127</v>
      </c>
      <c r="M45" s="15">
        <f t="shared" si="4"/>
        <v>6</v>
      </c>
      <c r="N45" s="39">
        <f t="shared" si="5"/>
        <v>121</v>
      </c>
    </row>
    <row r="46" spans="1:14" s="1" customFormat="1" ht="13" customHeight="1" x14ac:dyDescent="0.3">
      <c r="A46" s="119" t="s">
        <v>112</v>
      </c>
      <c r="B46" s="31" t="s">
        <v>48</v>
      </c>
      <c r="C46" s="23">
        <v>0</v>
      </c>
      <c r="D46" s="15">
        <v>4</v>
      </c>
      <c r="E46" s="21">
        <v>0</v>
      </c>
      <c r="F46" s="22">
        <v>2</v>
      </c>
      <c r="G46" s="14">
        <v>0</v>
      </c>
      <c r="H46" s="15">
        <v>1</v>
      </c>
      <c r="I46" s="23">
        <v>0</v>
      </c>
      <c r="J46" s="15">
        <v>1</v>
      </c>
      <c r="K46" s="40"/>
      <c r="L46" s="38">
        <f t="shared" si="3"/>
        <v>0</v>
      </c>
      <c r="M46" s="15">
        <f t="shared" si="4"/>
        <v>8</v>
      </c>
      <c r="N46" s="39">
        <f t="shared" si="5"/>
        <v>-8</v>
      </c>
    </row>
    <row r="47" spans="1:14" s="1" customFormat="1" ht="13" customHeight="1" x14ac:dyDescent="0.3">
      <c r="A47" s="119" t="s">
        <v>113</v>
      </c>
      <c r="B47" s="31" t="s">
        <v>49</v>
      </c>
      <c r="C47" s="14">
        <v>35</v>
      </c>
      <c r="D47" s="15">
        <v>7</v>
      </c>
      <c r="E47" s="21">
        <v>49</v>
      </c>
      <c r="F47" s="22">
        <v>2</v>
      </c>
      <c r="G47" s="14">
        <v>43</v>
      </c>
      <c r="H47" s="15">
        <v>3</v>
      </c>
      <c r="I47" s="14">
        <v>50</v>
      </c>
      <c r="J47" s="15">
        <v>5</v>
      </c>
      <c r="K47" s="40"/>
      <c r="L47" s="38">
        <f t="shared" si="3"/>
        <v>177</v>
      </c>
      <c r="M47" s="15">
        <f t="shared" si="4"/>
        <v>17</v>
      </c>
      <c r="N47" s="39">
        <f t="shared" si="5"/>
        <v>160</v>
      </c>
    </row>
    <row r="48" spans="1:14" s="1" customFormat="1" ht="13" customHeight="1" x14ac:dyDescent="0.3">
      <c r="A48" s="119" t="s">
        <v>114</v>
      </c>
      <c r="B48" s="31" t="s">
        <v>50</v>
      </c>
      <c r="C48" s="14">
        <v>14</v>
      </c>
      <c r="D48" s="15">
        <v>1</v>
      </c>
      <c r="E48" s="21">
        <v>13</v>
      </c>
      <c r="F48" s="22">
        <v>0</v>
      </c>
      <c r="G48" s="14">
        <v>21</v>
      </c>
      <c r="H48" s="15">
        <v>2</v>
      </c>
      <c r="I48" s="14">
        <v>17</v>
      </c>
      <c r="J48" s="15">
        <v>1</v>
      </c>
      <c r="K48" s="40"/>
      <c r="L48" s="38">
        <f t="shared" si="3"/>
        <v>65</v>
      </c>
      <c r="M48" s="15">
        <f t="shared" si="4"/>
        <v>4</v>
      </c>
      <c r="N48" s="39">
        <f t="shared" si="5"/>
        <v>61</v>
      </c>
    </row>
    <row r="49" spans="1:14" s="1" customFormat="1" ht="13" customHeight="1" x14ac:dyDescent="0.3">
      <c r="A49" s="119" t="s">
        <v>115</v>
      </c>
      <c r="B49" s="31" t="s">
        <v>51</v>
      </c>
      <c r="C49" s="14">
        <v>1</v>
      </c>
      <c r="D49" s="15">
        <v>1</v>
      </c>
      <c r="E49" s="21">
        <v>2</v>
      </c>
      <c r="F49" s="22">
        <v>2</v>
      </c>
      <c r="G49" s="14">
        <v>0</v>
      </c>
      <c r="H49" s="15">
        <v>10</v>
      </c>
      <c r="I49" s="14">
        <v>6</v>
      </c>
      <c r="J49" s="15">
        <v>1</v>
      </c>
      <c r="K49" s="40"/>
      <c r="L49" s="38">
        <f t="shared" si="3"/>
        <v>9</v>
      </c>
      <c r="M49" s="15">
        <f t="shared" si="4"/>
        <v>14</v>
      </c>
      <c r="N49" s="39">
        <f t="shared" si="5"/>
        <v>-5</v>
      </c>
    </row>
    <row r="50" spans="1:14" s="1" customFormat="1" ht="13" customHeight="1" x14ac:dyDescent="0.3">
      <c r="A50" s="119" t="s">
        <v>116</v>
      </c>
      <c r="B50" s="31" t="s">
        <v>52</v>
      </c>
      <c r="C50" s="14">
        <v>3</v>
      </c>
      <c r="D50" s="15">
        <v>11</v>
      </c>
      <c r="E50" s="21">
        <v>0</v>
      </c>
      <c r="F50" s="22">
        <v>1</v>
      </c>
      <c r="G50" s="14">
        <v>0</v>
      </c>
      <c r="H50" s="15">
        <v>12</v>
      </c>
      <c r="I50" s="14">
        <v>6</v>
      </c>
      <c r="J50" s="15">
        <v>4</v>
      </c>
      <c r="K50" s="40"/>
      <c r="L50" s="38">
        <f t="shared" si="3"/>
        <v>9</v>
      </c>
      <c r="M50" s="15">
        <f t="shared" si="4"/>
        <v>28</v>
      </c>
      <c r="N50" s="39">
        <f t="shared" si="5"/>
        <v>-19</v>
      </c>
    </row>
    <row r="51" spans="1:14" s="1" customFormat="1" ht="13" customHeight="1" x14ac:dyDescent="0.3">
      <c r="A51" s="119" t="s">
        <v>117</v>
      </c>
      <c r="B51" s="31" t="s">
        <v>53</v>
      </c>
      <c r="C51" s="23">
        <v>0</v>
      </c>
      <c r="D51" s="15">
        <v>4</v>
      </c>
      <c r="E51" s="21">
        <v>0</v>
      </c>
      <c r="F51" s="22">
        <v>1</v>
      </c>
      <c r="G51" s="14">
        <v>0</v>
      </c>
      <c r="H51" s="15">
        <v>0</v>
      </c>
      <c r="I51" s="23">
        <v>0</v>
      </c>
      <c r="J51" s="15">
        <v>4</v>
      </c>
      <c r="K51" s="40"/>
      <c r="L51" s="38">
        <f t="shared" si="3"/>
        <v>0</v>
      </c>
      <c r="M51" s="15">
        <f t="shared" si="4"/>
        <v>9</v>
      </c>
      <c r="N51" s="39">
        <f t="shared" si="5"/>
        <v>-9</v>
      </c>
    </row>
    <row r="52" spans="1:14" s="1" customFormat="1" ht="13" customHeight="1" x14ac:dyDescent="0.3">
      <c r="A52" s="119" t="s">
        <v>118</v>
      </c>
      <c r="B52" s="31" t="s">
        <v>54</v>
      </c>
      <c r="C52" s="14">
        <v>5</v>
      </c>
      <c r="D52" s="15">
        <v>1</v>
      </c>
      <c r="E52" s="21">
        <v>13</v>
      </c>
      <c r="F52" s="22">
        <v>0</v>
      </c>
      <c r="G52" s="14">
        <v>13</v>
      </c>
      <c r="H52" s="15">
        <v>1</v>
      </c>
      <c r="I52" s="14">
        <v>13</v>
      </c>
      <c r="J52" s="15">
        <v>1</v>
      </c>
      <c r="K52" s="40"/>
      <c r="L52" s="38">
        <f t="shared" si="3"/>
        <v>44</v>
      </c>
      <c r="M52" s="15">
        <f t="shared" si="4"/>
        <v>3</v>
      </c>
      <c r="N52" s="39">
        <f t="shared" si="5"/>
        <v>41</v>
      </c>
    </row>
    <row r="53" spans="1:14" s="1" customFormat="1" ht="13" customHeight="1" x14ac:dyDescent="0.3">
      <c r="A53" s="119" t="s">
        <v>119</v>
      </c>
      <c r="B53" s="31" t="s">
        <v>55</v>
      </c>
      <c r="C53" s="14">
        <v>1</v>
      </c>
      <c r="D53" s="24">
        <v>0</v>
      </c>
      <c r="E53" s="21">
        <v>0</v>
      </c>
      <c r="F53" s="22">
        <v>3</v>
      </c>
      <c r="G53" s="14">
        <v>1</v>
      </c>
      <c r="H53" s="15">
        <v>5</v>
      </c>
      <c r="I53" s="23">
        <v>0</v>
      </c>
      <c r="J53" s="24">
        <v>0</v>
      </c>
      <c r="K53" s="44"/>
      <c r="L53" s="38">
        <f t="shared" si="3"/>
        <v>2</v>
      </c>
      <c r="M53" s="15">
        <f t="shared" si="4"/>
        <v>8</v>
      </c>
      <c r="N53" s="39">
        <f t="shared" si="5"/>
        <v>-6</v>
      </c>
    </row>
    <row r="54" spans="1:14" s="1" customFormat="1" ht="13" customHeight="1" x14ac:dyDescent="0.3">
      <c r="A54" s="119" t="s">
        <v>120</v>
      </c>
      <c r="B54" s="31" t="s">
        <v>56</v>
      </c>
      <c r="C54" s="14">
        <v>45</v>
      </c>
      <c r="D54" s="15">
        <v>5</v>
      </c>
      <c r="E54" s="21">
        <v>46</v>
      </c>
      <c r="F54" s="22">
        <v>9</v>
      </c>
      <c r="G54" s="14">
        <v>68</v>
      </c>
      <c r="H54" s="15">
        <v>8</v>
      </c>
      <c r="I54" s="14">
        <v>62</v>
      </c>
      <c r="J54" s="15">
        <v>5</v>
      </c>
      <c r="K54" s="40"/>
      <c r="L54" s="38">
        <f t="shared" si="3"/>
        <v>221</v>
      </c>
      <c r="M54" s="15">
        <f t="shared" si="4"/>
        <v>27</v>
      </c>
      <c r="N54" s="39">
        <f t="shared" si="5"/>
        <v>194</v>
      </c>
    </row>
    <row r="55" spans="1:14" s="1" customFormat="1" ht="13" customHeight="1" x14ac:dyDescent="0.3">
      <c r="A55" s="119" t="s">
        <v>121</v>
      </c>
      <c r="B55" s="31" t="s">
        <v>57</v>
      </c>
      <c r="C55" s="23">
        <v>0</v>
      </c>
      <c r="D55" s="24">
        <v>0</v>
      </c>
      <c r="E55" s="21">
        <v>5</v>
      </c>
      <c r="F55" s="22">
        <v>0</v>
      </c>
      <c r="G55" s="14">
        <v>9</v>
      </c>
      <c r="H55" s="15">
        <v>0</v>
      </c>
      <c r="I55" s="14">
        <v>4</v>
      </c>
      <c r="J55" s="24">
        <v>0</v>
      </c>
      <c r="K55" s="44"/>
      <c r="L55" s="38">
        <f t="shared" si="3"/>
        <v>18</v>
      </c>
      <c r="M55" s="15">
        <f t="shared" si="4"/>
        <v>0</v>
      </c>
      <c r="N55" s="39">
        <f t="shared" si="5"/>
        <v>18</v>
      </c>
    </row>
    <row r="56" spans="1:14" s="1" customFormat="1" ht="13" customHeight="1" x14ac:dyDescent="0.3">
      <c r="A56" s="119" t="s">
        <v>122</v>
      </c>
      <c r="B56" s="31" t="s">
        <v>58</v>
      </c>
      <c r="C56" s="14">
        <v>10</v>
      </c>
      <c r="D56" s="24">
        <v>0</v>
      </c>
      <c r="E56" s="21">
        <v>9</v>
      </c>
      <c r="F56" s="22">
        <v>1</v>
      </c>
      <c r="G56" s="14">
        <v>3</v>
      </c>
      <c r="H56" s="15">
        <v>1</v>
      </c>
      <c r="I56" s="14">
        <v>2</v>
      </c>
      <c r="J56" s="24">
        <v>0</v>
      </c>
      <c r="K56" s="44"/>
      <c r="L56" s="38">
        <f t="shared" si="3"/>
        <v>24</v>
      </c>
      <c r="M56" s="15">
        <f t="shared" si="4"/>
        <v>2</v>
      </c>
      <c r="N56" s="39">
        <f t="shared" si="5"/>
        <v>22</v>
      </c>
    </row>
    <row r="57" spans="1:14" s="1" customFormat="1" ht="13" customHeight="1" x14ac:dyDescent="0.3">
      <c r="A57" s="119" t="s">
        <v>123</v>
      </c>
      <c r="B57" s="31" t="s">
        <v>59</v>
      </c>
      <c r="C57" s="14">
        <v>76</v>
      </c>
      <c r="D57" s="15">
        <v>235</v>
      </c>
      <c r="E57" s="21">
        <v>53</v>
      </c>
      <c r="F57" s="22">
        <v>180</v>
      </c>
      <c r="G57" s="14">
        <v>92</v>
      </c>
      <c r="H57" s="15">
        <v>199</v>
      </c>
      <c r="I57" s="14">
        <v>92</v>
      </c>
      <c r="J57" s="15">
        <v>176</v>
      </c>
      <c r="K57" s="40"/>
      <c r="L57" s="38">
        <f t="shared" si="3"/>
        <v>313</v>
      </c>
      <c r="M57" s="15">
        <f t="shared" si="4"/>
        <v>790</v>
      </c>
      <c r="N57" s="39">
        <f t="shared" si="5"/>
        <v>-477</v>
      </c>
    </row>
    <row r="58" spans="1:14" s="1" customFormat="1" ht="13" customHeight="1" x14ac:dyDescent="0.3">
      <c r="A58" s="119" t="s">
        <v>124</v>
      </c>
      <c r="B58" s="31" t="s">
        <v>60</v>
      </c>
      <c r="C58" s="23">
        <v>0</v>
      </c>
      <c r="D58" s="24">
        <v>0</v>
      </c>
      <c r="E58" s="21">
        <v>9</v>
      </c>
      <c r="F58" s="22">
        <v>1</v>
      </c>
      <c r="G58" s="14">
        <v>12</v>
      </c>
      <c r="H58" s="15">
        <v>3</v>
      </c>
      <c r="I58" s="14">
        <v>10</v>
      </c>
      <c r="J58" s="15">
        <v>1</v>
      </c>
      <c r="K58" s="40"/>
      <c r="L58" s="38">
        <f t="shared" si="3"/>
        <v>31</v>
      </c>
      <c r="M58" s="15">
        <f t="shared" si="4"/>
        <v>5</v>
      </c>
      <c r="N58" s="39">
        <f t="shared" si="5"/>
        <v>26</v>
      </c>
    </row>
    <row r="59" spans="1:14" s="1" customFormat="1" ht="13" customHeight="1" x14ac:dyDescent="0.3">
      <c r="A59" s="119" t="s">
        <v>125</v>
      </c>
      <c r="B59" s="31" t="s">
        <v>61</v>
      </c>
      <c r="C59" s="14">
        <v>6</v>
      </c>
      <c r="D59" s="15">
        <v>1</v>
      </c>
      <c r="E59" s="21">
        <v>8</v>
      </c>
      <c r="F59" s="22">
        <v>0</v>
      </c>
      <c r="G59" s="14">
        <v>9</v>
      </c>
      <c r="H59" s="15">
        <v>5</v>
      </c>
      <c r="I59" s="14">
        <v>5</v>
      </c>
      <c r="J59" s="24">
        <v>0</v>
      </c>
      <c r="K59" s="44"/>
      <c r="L59" s="38">
        <f t="shared" si="3"/>
        <v>28</v>
      </c>
      <c r="M59" s="15">
        <f t="shared" si="4"/>
        <v>6</v>
      </c>
      <c r="N59" s="39">
        <f t="shared" si="5"/>
        <v>22</v>
      </c>
    </row>
    <row r="60" spans="1:14" s="1" customFormat="1" ht="13" customHeight="1" x14ac:dyDescent="0.3">
      <c r="A60" s="119" t="s">
        <v>126</v>
      </c>
      <c r="B60" s="31" t="s">
        <v>62</v>
      </c>
      <c r="C60" s="14">
        <v>18</v>
      </c>
      <c r="D60" s="15">
        <v>7</v>
      </c>
      <c r="E60" s="21">
        <v>16</v>
      </c>
      <c r="F60" s="22">
        <v>8</v>
      </c>
      <c r="G60" s="14">
        <v>11</v>
      </c>
      <c r="H60" s="15">
        <v>22</v>
      </c>
      <c r="I60" s="14">
        <v>8</v>
      </c>
      <c r="J60" s="15">
        <v>14</v>
      </c>
      <c r="K60" s="40"/>
      <c r="L60" s="38">
        <f t="shared" si="3"/>
        <v>53</v>
      </c>
      <c r="M60" s="15">
        <f t="shared" si="4"/>
        <v>51</v>
      </c>
      <c r="N60" s="39">
        <f t="shared" si="5"/>
        <v>2</v>
      </c>
    </row>
    <row r="61" spans="1:14" s="1" customFormat="1" ht="13" customHeight="1" x14ac:dyDescent="0.3">
      <c r="A61" s="119" t="s">
        <v>127</v>
      </c>
      <c r="B61" s="31" t="s">
        <v>63</v>
      </c>
      <c r="C61" s="14">
        <v>25</v>
      </c>
      <c r="D61" s="15">
        <v>11</v>
      </c>
      <c r="E61" s="21">
        <v>17</v>
      </c>
      <c r="F61" s="22">
        <v>7</v>
      </c>
      <c r="G61" s="14">
        <v>18</v>
      </c>
      <c r="H61" s="15">
        <v>8</v>
      </c>
      <c r="I61" s="14">
        <v>9</v>
      </c>
      <c r="J61" s="15">
        <v>20</v>
      </c>
      <c r="K61" s="40"/>
      <c r="L61" s="38">
        <f t="shared" si="3"/>
        <v>69</v>
      </c>
      <c r="M61" s="15">
        <f t="shared" si="4"/>
        <v>46</v>
      </c>
      <c r="N61" s="39">
        <f t="shared" si="5"/>
        <v>23</v>
      </c>
    </row>
    <row r="62" spans="1:14" s="1" customFormat="1" ht="13" customHeight="1" x14ac:dyDescent="0.3">
      <c r="A62" s="119" t="s">
        <v>128</v>
      </c>
      <c r="B62" s="31" t="s">
        <v>64</v>
      </c>
      <c r="C62" s="23">
        <v>0</v>
      </c>
      <c r="D62" s="15">
        <v>1</v>
      </c>
      <c r="E62" s="21">
        <v>0</v>
      </c>
      <c r="F62" s="22">
        <v>0</v>
      </c>
      <c r="G62" s="14">
        <v>0</v>
      </c>
      <c r="H62" s="15">
        <v>0</v>
      </c>
      <c r="I62" s="23">
        <v>0</v>
      </c>
      <c r="J62" s="24">
        <v>0</v>
      </c>
      <c r="K62" s="44"/>
      <c r="L62" s="38">
        <f t="shared" si="3"/>
        <v>0</v>
      </c>
      <c r="M62" s="15">
        <f t="shared" si="4"/>
        <v>1</v>
      </c>
      <c r="N62" s="39">
        <f t="shared" si="5"/>
        <v>-1</v>
      </c>
    </row>
    <row r="63" spans="1:14" s="1" customFormat="1" ht="13" customHeight="1" x14ac:dyDescent="0.3">
      <c r="A63" s="119" t="s">
        <v>129</v>
      </c>
      <c r="B63" s="31" t="s">
        <v>65</v>
      </c>
      <c r="C63" s="14">
        <v>5</v>
      </c>
      <c r="D63" s="15">
        <v>6</v>
      </c>
      <c r="E63" s="21">
        <v>10</v>
      </c>
      <c r="F63" s="22">
        <v>1</v>
      </c>
      <c r="G63" s="14">
        <v>9</v>
      </c>
      <c r="H63" s="15">
        <v>4</v>
      </c>
      <c r="I63" s="14">
        <v>16</v>
      </c>
      <c r="J63" s="15">
        <v>3</v>
      </c>
      <c r="K63" s="40"/>
      <c r="L63" s="38">
        <f t="shared" si="3"/>
        <v>40</v>
      </c>
      <c r="M63" s="15">
        <f t="shared" si="4"/>
        <v>14</v>
      </c>
      <c r="N63" s="39">
        <f t="shared" si="5"/>
        <v>26</v>
      </c>
    </row>
    <row r="64" spans="1:14" s="1" customFormat="1" ht="13" customHeight="1" x14ac:dyDescent="0.3">
      <c r="A64" s="119" t="s">
        <v>130</v>
      </c>
      <c r="B64" s="31" t="s">
        <v>66</v>
      </c>
      <c r="C64" s="23">
        <v>0</v>
      </c>
      <c r="D64" s="24">
        <v>0</v>
      </c>
      <c r="E64" s="21">
        <v>0</v>
      </c>
      <c r="F64" s="22">
        <v>1</v>
      </c>
      <c r="G64" s="14">
        <v>0</v>
      </c>
      <c r="H64" s="15">
        <v>1</v>
      </c>
      <c r="I64" s="23">
        <v>0</v>
      </c>
      <c r="J64" s="24">
        <v>0</v>
      </c>
      <c r="K64" s="44"/>
      <c r="L64" s="38">
        <f t="shared" si="3"/>
        <v>0</v>
      </c>
      <c r="M64" s="15">
        <f t="shared" si="4"/>
        <v>2</v>
      </c>
      <c r="N64" s="39">
        <f t="shared" si="5"/>
        <v>-2</v>
      </c>
    </row>
    <row r="65" spans="1:14" s="1" customFormat="1" ht="13" customHeight="1" x14ac:dyDescent="0.3">
      <c r="A65" s="119" t="s">
        <v>131</v>
      </c>
      <c r="B65" s="31" t="s">
        <v>67</v>
      </c>
      <c r="C65" s="14">
        <v>23</v>
      </c>
      <c r="D65" s="15">
        <v>2</v>
      </c>
      <c r="E65" s="21">
        <v>14</v>
      </c>
      <c r="F65" s="22">
        <v>9</v>
      </c>
      <c r="G65" s="14">
        <v>24</v>
      </c>
      <c r="H65" s="15">
        <v>9</v>
      </c>
      <c r="I65" s="14">
        <v>16</v>
      </c>
      <c r="J65" s="15">
        <v>4</v>
      </c>
      <c r="K65" s="40"/>
      <c r="L65" s="38">
        <f t="shared" si="3"/>
        <v>77</v>
      </c>
      <c r="M65" s="15">
        <f t="shared" si="4"/>
        <v>24</v>
      </c>
      <c r="N65" s="39">
        <f t="shared" si="5"/>
        <v>53</v>
      </c>
    </row>
    <row r="66" spans="1:14" s="1" customFormat="1" ht="13" customHeight="1" x14ac:dyDescent="0.3">
      <c r="A66" s="119" t="s">
        <v>132</v>
      </c>
      <c r="B66" s="31" t="s">
        <v>68</v>
      </c>
      <c r="C66" s="14">
        <v>3</v>
      </c>
      <c r="D66" s="15">
        <v>32</v>
      </c>
      <c r="E66" s="21">
        <v>4</v>
      </c>
      <c r="F66" s="22">
        <v>14</v>
      </c>
      <c r="G66" s="14">
        <v>10</v>
      </c>
      <c r="H66" s="15">
        <v>36</v>
      </c>
      <c r="I66" s="14">
        <v>1</v>
      </c>
      <c r="J66" s="15">
        <v>21</v>
      </c>
      <c r="K66" s="40"/>
      <c r="L66" s="38">
        <f t="shared" si="3"/>
        <v>18</v>
      </c>
      <c r="M66" s="15">
        <f t="shared" si="4"/>
        <v>103</v>
      </c>
      <c r="N66" s="39">
        <f t="shared" si="5"/>
        <v>-85</v>
      </c>
    </row>
    <row r="67" spans="1:14" s="1" customFormat="1" ht="13" customHeight="1" x14ac:dyDescent="0.3">
      <c r="A67" s="119" t="s">
        <v>133</v>
      </c>
      <c r="B67" s="31" t="s">
        <v>69</v>
      </c>
      <c r="C67" s="23">
        <v>0</v>
      </c>
      <c r="D67" s="24">
        <v>0</v>
      </c>
      <c r="E67" s="21">
        <v>0</v>
      </c>
      <c r="F67" s="22">
        <v>0</v>
      </c>
      <c r="G67" s="14">
        <v>0</v>
      </c>
      <c r="H67" s="15">
        <v>0</v>
      </c>
      <c r="I67" s="23">
        <v>0</v>
      </c>
      <c r="J67" s="24">
        <v>0</v>
      </c>
      <c r="K67" s="44"/>
      <c r="L67" s="38">
        <f t="shared" si="3"/>
        <v>0</v>
      </c>
      <c r="M67" s="15">
        <f t="shared" si="4"/>
        <v>0</v>
      </c>
      <c r="N67" s="39">
        <f t="shared" si="5"/>
        <v>0</v>
      </c>
    </row>
    <row r="68" spans="1:14" s="2" customFormat="1" ht="13.5" thickBot="1" x14ac:dyDescent="0.35">
      <c r="A68" s="78"/>
      <c r="B68" s="79"/>
      <c r="C68" s="80"/>
      <c r="D68" s="81"/>
      <c r="E68" s="82"/>
      <c r="F68" s="83"/>
      <c r="G68" s="80"/>
      <c r="H68" s="81"/>
      <c r="I68" s="80"/>
      <c r="J68" s="81"/>
      <c r="K68" s="84"/>
      <c r="L68" s="85"/>
      <c r="M68" s="81"/>
      <c r="N68" s="86"/>
    </row>
    <row r="69" spans="1:14" s="1" customFormat="1" ht="18" customHeight="1" thickTop="1" thickBot="1" x14ac:dyDescent="0.4">
      <c r="A69" s="87" t="s">
        <v>70</v>
      </c>
      <c r="B69" s="88"/>
      <c r="C69" s="89">
        <f>SUM(C5:C67)</f>
        <v>1583</v>
      </c>
      <c r="D69" s="90">
        <f t="shared" ref="D69:J69" si="6">SUM(D5:D67)</f>
        <v>2205</v>
      </c>
      <c r="E69" s="89">
        <f t="shared" si="6"/>
        <v>1412</v>
      </c>
      <c r="F69" s="90">
        <f t="shared" si="6"/>
        <v>1754</v>
      </c>
      <c r="G69" s="89">
        <f t="shared" si="6"/>
        <v>1710</v>
      </c>
      <c r="H69" s="90">
        <f t="shared" si="6"/>
        <v>2167</v>
      </c>
      <c r="I69" s="89">
        <f t="shared" si="6"/>
        <v>1395</v>
      </c>
      <c r="J69" s="90">
        <f t="shared" si="6"/>
        <v>1830</v>
      </c>
      <c r="K69" s="123"/>
      <c r="L69" s="91">
        <f>SUM(L5:L67)</f>
        <v>6100</v>
      </c>
      <c r="M69" s="90">
        <f>SUM(M5:M67)</f>
        <v>7956</v>
      </c>
      <c r="N69" s="124">
        <f>SUM(N5:N67)</f>
        <v>-1856</v>
      </c>
    </row>
    <row r="70" spans="1:14" s="1" customFormat="1" ht="28.25" customHeight="1" thickTop="1" x14ac:dyDescent="0.3">
      <c r="A70" s="16"/>
      <c r="B70" s="16"/>
      <c r="C70" s="17"/>
      <c r="D70" s="17"/>
      <c r="E70" s="18"/>
      <c r="F70" s="18"/>
      <c r="G70" s="17"/>
      <c r="H70" s="16"/>
      <c r="I70" s="13"/>
      <c r="J70" s="13"/>
      <c r="K70" s="26"/>
      <c r="L70" s="13"/>
      <c r="M70" s="13"/>
      <c r="N70" s="13"/>
    </row>
  </sheetData>
  <sortState ref="A5:N67">
    <sortCondition ref="A5:A67"/>
  </sortState>
  <mergeCells count="1">
    <mergeCell ref="B1:N1"/>
  </mergeCells>
  <pageMargins left="0.78431372549019596" right="0.78431372549019596" top="0.98039215686274495" bottom="0.98039215686274495" header="0.50980392156862797" footer="0.50980392156862797"/>
  <pageSetup paperSize="5" scale="96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E17" sqref="E17"/>
    </sheetView>
  </sheetViews>
  <sheetFormatPr defaultRowHeight="12.5" x14ac:dyDescent="0.25"/>
  <cols>
    <col min="1" max="1" width="33.54296875" style="51" bestFit="1" customWidth="1"/>
    <col min="2" max="2" width="10.1796875" style="51" bestFit="1" customWidth="1"/>
    <col min="3" max="3" width="6.08984375" style="51" bestFit="1" customWidth="1"/>
    <col min="4" max="4" width="8.54296875" style="51" bestFit="1" customWidth="1"/>
    <col min="5" max="5" width="6.08984375" style="51" bestFit="1" customWidth="1"/>
    <col min="6" max="6" width="8.54296875" style="51" bestFit="1" customWidth="1"/>
    <col min="7" max="7" width="6.08984375" style="51" bestFit="1" customWidth="1"/>
    <col min="8" max="8" width="8.54296875" style="51" customWidth="1"/>
    <col min="9" max="9" width="6.08984375" style="51" bestFit="1" customWidth="1"/>
    <col min="10" max="10" width="8.54296875" style="51" bestFit="1" customWidth="1"/>
    <col min="11" max="11" width="3.26953125" style="51" customWidth="1"/>
    <col min="12" max="12" width="6.81640625" style="51" bestFit="1" customWidth="1"/>
    <col min="13" max="13" width="8.54296875" style="51" bestFit="1" customWidth="1"/>
    <col min="14" max="14" width="9.81640625" style="51" bestFit="1" customWidth="1"/>
    <col min="15" max="15" width="4.7265625" customWidth="1"/>
  </cols>
  <sheetData>
    <row r="1" spans="1:16" s="46" customFormat="1" ht="19" thickBot="1" x14ac:dyDescent="0.35">
      <c r="A1" s="8"/>
      <c r="B1" s="126" t="s">
        <v>140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6"/>
      <c r="P1" s="9"/>
    </row>
    <row r="2" spans="1:16" s="53" customFormat="1" ht="18" customHeight="1" thickTop="1" x14ac:dyDescent="0.35">
      <c r="A2" s="52"/>
      <c r="B2" s="116" t="s">
        <v>134</v>
      </c>
      <c r="C2" s="58">
        <v>2013</v>
      </c>
      <c r="D2" s="59">
        <v>2013</v>
      </c>
      <c r="E2" s="58">
        <v>2013</v>
      </c>
      <c r="F2" s="59">
        <v>2013</v>
      </c>
      <c r="G2" s="58">
        <v>2013</v>
      </c>
      <c r="H2" s="59">
        <v>2013</v>
      </c>
      <c r="I2" s="58">
        <v>2013</v>
      </c>
      <c r="J2" s="59">
        <v>2013</v>
      </c>
      <c r="K2" s="70"/>
      <c r="L2" s="73">
        <v>2013</v>
      </c>
      <c r="M2" s="74">
        <v>2013</v>
      </c>
      <c r="N2" s="57">
        <v>2013</v>
      </c>
    </row>
    <row r="3" spans="1:16" s="53" customFormat="1" ht="15.5" x14ac:dyDescent="0.25">
      <c r="A3" s="51"/>
      <c r="B3" s="116" t="s">
        <v>1</v>
      </c>
      <c r="C3" s="60" t="s">
        <v>135</v>
      </c>
      <c r="D3" s="61" t="s">
        <v>135</v>
      </c>
      <c r="E3" s="60" t="s">
        <v>136</v>
      </c>
      <c r="F3" s="61" t="s">
        <v>136</v>
      </c>
      <c r="G3" s="60" t="s">
        <v>137</v>
      </c>
      <c r="H3" s="61" t="s">
        <v>137</v>
      </c>
      <c r="I3" s="60" t="s">
        <v>138</v>
      </c>
      <c r="J3" s="61" t="s">
        <v>138</v>
      </c>
      <c r="K3" s="71"/>
      <c r="L3" s="75" t="s">
        <v>70</v>
      </c>
      <c r="M3" s="64" t="s">
        <v>70</v>
      </c>
      <c r="N3" s="76" t="s">
        <v>70</v>
      </c>
    </row>
    <row r="4" spans="1:16" s="53" customFormat="1" ht="18" customHeight="1" thickBot="1" x14ac:dyDescent="0.4">
      <c r="A4" s="25" t="s">
        <v>2</v>
      </c>
      <c r="B4" s="67" t="s">
        <v>3</v>
      </c>
      <c r="C4" s="65" t="s">
        <v>4</v>
      </c>
      <c r="D4" s="66" t="s">
        <v>5</v>
      </c>
      <c r="E4" s="65" t="s">
        <v>4</v>
      </c>
      <c r="F4" s="66" t="s">
        <v>5</v>
      </c>
      <c r="G4" s="65" t="s">
        <v>4</v>
      </c>
      <c r="H4" s="66" t="s">
        <v>5</v>
      </c>
      <c r="I4" s="65" t="s">
        <v>4</v>
      </c>
      <c r="J4" s="66" t="s">
        <v>5</v>
      </c>
      <c r="K4" s="72"/>
      <c r="L4" s="77" t="s">
        <v>4</v>
      </c>
      <c r="M4" s="68" t="s">
        <v>5</v>
      </c>
      <c r="N4" s="37" t="s">
        <v>6</v>
      </c>
    </row>
    <row r="5" spans="1:16" s="1" customFormat="1" ht="13" customHeight="1" thickTop="1" x14ac:dyDescent="0.3">
      <c r="A5" s="120" t="s">
        <v>72</v>
      </c>
      <c r="B5" s="69" t="s">
        <v>7</v>
      </c>
      <c r="C5" s="93">
        <v>80</v>
      </c>
      <c r="D5" s="94">
        <v>38</v>
      </c>
      <c r="E5" s="93">
        <v>89</v>
      </c>
      <c r="F5" s="94">
        <v>37</v>
      </c>
      <c r="G5" s="113">
        <v>62</v>
      </c>
      <c r="H5" s="94">
        <v>36</v>
      </c>
      <c r="I5" s="93">
        <v>6</v>
      </c>
      <c r="J5" s="94">
        <v>25</v>
      </c>
      <c r="K5" s="95"/>
      <c r="L5" s="96">
        <f t="shared" ref="L5:L36" si="0">SUM(C5,E5,G5,I5)</f>
        <v>237</v>
      </c>
      <c r="M5" s="94">
        <f t="shared" ref="M5:M36" si="1">SUM(D5,F5,H5,J5)</f>
        <v>136</v>
      </c>
      <c r="N5" s="97">
        <f t="shared" ref="N5:N36" si="2">SUM(L5-M5)</f>
        <v>101</v>
      </c>
      <c r="O5" s="47"/>
      <c r="P5" s="47"/>
    </row>
    <row r="6" spans="1:16" s="1" customFormat="1" ht="13" customHeight="1" x14ac:dyDescent="0.3">
      <c r="A6" s="120" t="s">
        <v>73</v>
      </c>
      <c r="B6" s="69" t="s">
        <v>8</v>
      </c>
      <c r="C6" s="93">
        <v>404</v>
      </c>
      <c r="D6" s="94">
        <v>424</v>
      </c>
      <c r="E6" s="93">
        <v>164</v>
      </c>
      <c r="F6" s="94">
        <v>328</v>
      </c>
      <c r="G6" s="113">
        <v>399</v>
      </c>
      <c r="H6" s="94">
        <v>388</v>
      </c>
      <c r="I6" s="93">
        <v>483</v>
      </c>
      <c r="J6" s="94">
        <v>390</v>
      </c>
      <c r="K6" s="95"/>
      <c r="L6" s="96">
        <f t="shared" si="0"/>
        <v>1450</v>
      </c>
      <c r="M6" s="94">
        <f t="shared" si="1"/>
        <v>1530</v>
      </c>
      <c r="N6" s="97">
        <f t="shared" si="2"/>
        <v>-80</v>
      </c>
      <c r="O6" s="47"/>
      <c r="P6" s="47"/>
    </row>
    <row r="7" spans="1:16" s="1" customFormat="1" ht="13" customHeight="1" x14ac:dyDescent="0.3">
      <c r="A7" s="120" t="s">
        <v>74</v>
      </c>
      <c r="B7" s="69" t="s">
        <v>10</v>
      </c>
      <c r="C7" s="93">
        <v>144</v>
      </c>
      <c r="D7" s="94">
        <v>107</v>
      </c>
      <c r="E7" s="93">
        <v>100</v>
      </c>
      <c r="F7" s="94">
        <v>83</v>
      </c>
      <c r="G7" s="113">
        <v>110</v>
      </c>
      <c r="H7" s="94">
        <v>75</v>
      </c>
      <c r="I7" s="93">
        <v>108</v>
      </c>
      <c r="J7" s="94">
        <v>97</v>
      </c>
      <c r="K7" s="95"/>
      <c r="L7" s="96">
        <f t="shared" si="0"/>
        <v>462</v>
      </c>
      <c r="M7" s="94">
        <f t="shared" si="1"/>
        <v>362</v>
      </c>
      <c r="N7" s="97">
        <f t="shared" si="2"/>
        <v>100</v>
      </c>
      <c r="O7" s="47"/>
      <c r="P7" s="47"/>
    </row>
    <row r="8" spans="1:16" s="1" customFormat="1" ht="13" customHeight="1" x14ac:dyDescent="0.3">
      <c r="A8" s="120" t="s">
        <v>75</v>
      </c>
      <c r="B8" s="69" t="s">
        <v>11</v>
      </c>
      <c r="C8" s="93">
        <v>0</v>
      </c>
      <c r="D8" s="94">
        <v>0</v>
      </c>
      <c r="E8" s="93">
        <v>0</v>
      </c>
      <c r="F8" s="94">
        <v>2</v>
      </c>
      <c r="G8" s="114">
        <v>0</v>
      </c>
      <c r="H8" s="94">
        <v>1</v>
      </c>
      <c r="I8" s="93">
        <v>0</v>
      </c>
      <c r="J8" s="94">
        <v>0</v>
      </c>
      <c r="K8" s="95"/>
      <c r="L8" s="96">
        <f t="shared" si="0"/>
        <v>0</v>
      </c>
      <c r="M8" s="94">
        <f t="shared" si="1"/>
        <v>3</v>
      </c>
      <c r="N8" s="97">
        <f t="shared" si="2"/>
        <v>-3</v>
      </c>
      <c r="O8" s="47"/>
      <c r="P8" s="47"/>
    </row>
    <row r="9" spans="1:16" s="1" customFormat="1" ht="13" customHeight="1" x14ac:dyDescent="0.3">
      <c r="A9" s="120" t="s">
        <v>76</v>
      </c>
      <c r="B9" s="69" t="s">
        <v>12</v>
      </c>
      <c r="C9" s="93">
        <v>15</v>
      </c>
      <c r="D9" s="94">
        <v>5</v>
      </c>
      <c r="E9" s="93">
        <v>9</v>
      </c>
      <c r="F9" s="94">
        <v>0</v>
      </c>
      <c r="G9" s="113">
        <v>27</v>
      </c>
      <c r="H9" s="94">
        <v>3</v>
      </c>
      <c r="I9" s="93">
        <v>31</v>
      </c>
      <c r="J9" s="94">
        <v>1</v>
      </c>
      <c r="K9" s="95"/>
      <c r="L9" s="96">
        <f t="shared" si="0"/>
        <v>82</v>
      </c>
      <c r="M9" s="94">
        <f t="shared" si="1"/>
        <v>9</v>
      </c>
      <c r="N9" s="97">
        <f t="shared" si="2"/>
        <v>73</v>
      </c>
      <c r="O9" s="47"/>
      <c r="P9" s="47"/>
    </row>
    <row r="10" spans="1:16" s="1" customFormat="1" ht="13" customHeight="1" x14ac:dyDescent="0.3">
      <c r="A10" s="120" t="s">
        <v>77</v>
      </c>
      <c r="B10" s="69" t="s">
        <v>13</v>
      </c>
      <c r="C10" s="93">
        <v>10</v>
      </c>
      <c r="D10" s="94">
        <v>0</v>
      </c>
      <c r="E10" s="93">
        <v>3</v>
      </c>
      <c r="F10" s="94">
        <v>1</v>
      </c>
      <c r="G10" s="113">
        <v>20</v>
      </c>
      <c r="H10" s="94">
        <v>1</v>
      </c>
      <c r="I10" s="93">
        <v>5</v>
      </c>
      <c r="J10" s="94">
        <v>0</v>
      </c>
      <c r="K10" s="95"/>
      <c r="L10" s="96">
        <f t="shared" si="0"/>
        <v>38</v>
      </c>
      <c r="M10" s="94">
        <f t="shared" si="1"/>
        <v>2</v>
      </c>
      <c r="N10" s="97">
        <f t="shared" si="2"/>
        <v>36</v>
      </c>
      <c r="O10" s="47"/>
      <c r="P10" s="47"/>
    </row>
    <row r="11" spans="1:16" s="1" customFormat="1" ht="13" customHeight="1" x14ac:dyDescent="0.3">
      <c r="A11" s="120" t="s">
        <v>78</v>
      </c>
      <c r="B11" s="69" t="s">
        <v>14</v>
      </c>
      <c r="C11" s="93">
        <v>0</v>
      </c>
      <c r="D11" s="94">
        <v>0</v>
      </c>
      <c r="E11" s="93">
        <v>0</v>
      </c>
      <c r="F11" s="94">
        <v>0</v>
      </c>
      <c r="G11" s="114">
        <v>0</v>
      </c>
      <c r="H11" s="115">
        <v>0</v>
      </c>
      <c r="I11" s="93">
        <v>0</v>
      </c>
      <c r="J11" s="94">
        <v>0</v>
      </c>
      <c r="K11" s="95"/>
      <c r="L11" s="96">
        <f t="shared" si="0"/>
        <v>0</v>
      </c>
      <c r="M11" s="94">
        <f t="shared" si="1"/>
        <v>0</v>
      </c>
      <c r="N11" s="97">
        <f t="shared" si="2"/>
        <v>0</v>
      </c>
      <c r="O11" s="47"/>
      <c r="P11" s="47"/>
    </row>
    <row r="12" spans="1:16" s="1" customFormat="1" ht="13" customHeight="1" x14ac:dyDescent="0.3">
      <c r="A12" s="120" t="s">
        <v>79</v>
      </c>
      <c r="B12" s="69" t="s">
        <v>15</v>
      </c>
      <c r="C12" s="93">
        <v>245</v>
      </c>
      <c r="D12" s="94">
        <v>152</v>
      </c>
      <c r="E12" s="93">
        <v>156</v>
      </c>
      <c r="F12" s="94">
        <v>120</v>
      </c>
      <c r="G12" s="113">
        <v>236</v>
      </c>
      <c r="H12" s="94">
        <v>184</v>
      </c>
      <c r="I12" s="93">
        <v>181</v>
      </c>
      <c r="J12" s="94">
        <v>105</v>
      </c>
      <c r="K12" s="95"/>
      <c r="L12" s="96">
        <f t="shared" si="0"/>
        <v>818</v>
      </c>
      <c r="M12" s="94">
        <f t="shared" si="1"/>
        <v>561</v>
      </c>
      <c r="N12" s="97">
        <f t="shared" si="2"/>
        <v>257</v>
      </c>
      <c r="O12" s="47"/>
      <c r="P12" s="47"/>
    </row>
    <row r="13" spans="1:16" s="1" customFormat="1" ht="13" customHeight="1" x14ac:dyDescent="0.3">
      <c r="A13" s="120" t="s">
        <v>80</v>
      </c>
      <c r="B13" s="69" t="s">
        <v>16</v>
      </c>
      <c r="C13" s="93">
        <v>38</v>
      </c>
      <c r="D13" s="94">
        <v>2</v>
      </c>
      <c r="E13" s="93">
        <v>37</v>
      </c>
      <c r="F13" s="94">
        <v>0</v>
      </c>
      <c r="G13" s="113">
        <v>38</v>
      </c>
      <c r="H13" s="115">
        <v>0</v>
      </c>
      <c r="I13" s="93">
        <v>37</v>
      </c>
      <c r="J13" s="94">
        <v>0</v>
      </c>
      <c r="K13" s="95"/>
      <c r="L13" s="96">
        <f t="shared" si="0"/>
        <v>150</v>
      </c>
      <c r="M13" s="94">
        <f t="shared" si="1"/>
        <v>2</v>
      </c>
      <c r="N13" s="97">
        <f t="shared" si="2"/>
        <v>148</v>
      </c>
      <c r="O13" s="47"/>
      <c r="P13" s="47"/>
    </row>
    <row r="14" spans="1:16" s="1" customFormat="1" ht="13" customHeight="1" x14ac:dyDescent="0.3">
      <c r="A14" s="120" t="s">
        <v>81</v>
      </c>
      <c r="B14" s="69" t="s">
        <v>17</v>
      </c>
      <c r="C14" s="93">
        <v>0</v>
      </c>
      <c r="D14" s="94">
        <v>0</v>
      </c>
      <c r="E14" s="93">
        <v>0</v>
      </c>
      <c r="F14" s="94">
        <v>0</v>
      </c>
      <c r="G14" s="114">
        <v>0</v>
      </c>
      <c r="H14" s="115">
        <v>0</v>
      </c>
      <c r="I14" s="93">
        <v>0</v>
      </c>
      <c r="J14" s="94">
        <v>1</v>
      </c>
      <c r="K14" s="95"/>
      <c r="L14" s="96">
        <f t="shared" si="0"/>
        <v>0</v>
      </c>
      <c r="M14" s="94">
        <f t="shared" si="1"/>
        <v>1</v>
      </c>
      <c r="N14" s="97">
        <f t="shared" si="2"/>
        <v>-1</v>
      </c>
      <c r="O14" s="47"/>
      <c r="P14" s="47"/>
    </row>
    <row r="15" spans="1:16" s="1" customFormat="1" ht="13" customHeight="1" x14ac:dyDescent="0.3">
      <c r="A15" s="120" t="s">
        <v>82</v>
      </c>
      <c r="B15" s="69" t="s">
        <v>18</v>
      </c>
      <c r="C15" s="93">
        <v>148</v>
      </c>
      <c r="D15" s="94">
        <v>18</v>
      </c>
      <c r="E15" s="93">
        <v>118</v>
      </c>
      <c r="F15" s="94">
        <v>11</v>
      </c>
      <c r="G15" s="113">
        <v>150</v>
      </c>
      <c r="H15" s="94">
        <v>34</v>
      </c>
      <c r="I15" s="93">
        <v>139</v>
      </c>
      <c r="J15" s="94">
        <v>38</v>
      </c>
      <c r="K15" s="95"/>
      <c r="L15" s="96">
        <f t="shared" si="0"/>
        <v>555</v>
      </c>
      <c r="M15" s="94">
        <f t="shared" si="1"/>
        <v>101</v>
      </c>
      <c r="N15" s="97">
        <f t="shared" si="2"/>
        <v>454</v>
      </c>
      <c r="O15" s="47"/>
      <c r="P15" s="47"/>
    </row>
    <row r="16" spans="1:16" s="1" customFormat="1" ht="13" customHeight="1" x14ac:dyDescent="0.3">
      <c r="A16" s="120" t="s">
        <v>83</v>
      </c>
      <c r="B16" s="69" t="s">
        <v>19</v>
      </c>
      <c r="C16" s="93">
        <v>266</v>
      </c>
      <c r="D16" s="94">
        <v>16</v>
      </c>
      <c r="E16" s="93">
        <v>211</v>
      </c>
      <c r="F16" s="94">
        <v>10</v>
      </c>
      <c r="G16" s="113">
        <v>163</v>
      </c>
      <c r="H16" s="94">
        <v>18</v>
      </c>
      <c r="I16" s="93">
        <v>75</v>
      </c>
      <c r="J16" s="94">
        <v>1</v>
      </c>
      <c r="K16" s="95"/>
      <c r="L16" s="96">
        <f t="shared" si="0"/>
        <v>715</v>
      </c>
      <c r="M16" s="94">
        <f t="shared" si="1"/>
        <v>45</v>
      </c>
      <c r="N16" s="97">
        <f t="shared" si="2"/>
        <v>670</v>
      </c>
      <c r="O16" s="47"/>
      <c r="P16" s="47"/>
    </row>
    <row r="17" spans="1:16" s="1" customFormat="1" ht="13" customHeight="1" x14ac:dyDescent="0.3">
      <c r="A17" s="120" t="s">
        <v>84</v>
      </c>
      <c r="B17" s="69" t="s">
        <v>20</v>
      </c>
      <c r="C17" s="93">
        <v>52</v>
      </c>
      <c r="D17" s="94">
        <v>1</v>
      </c>
      <c r="E17" s="93">
        <v>51</v>
      </c>
      <c r="F17" s="94">
        <v>2</v>
      </c>
      <c r="G17" s="113">
        <v>52</v>
      </c>
      <c r="H17" s="94">
        <v>2</v>
      </c>
      <c r="I17" s="93">
        <v>42</v>
      </c>
      <c r="J17" s="94">
        <v>5</v>
      </c>
      <c r="K17" s="95"/>
      <c r="L17" s="96">
        <f t="shared" si="0"/>
        <v>197</v>
      </c>
      <c r="M17" s="94">
        <f t="shared" si="1"/>
        <v>10</v>
      </c>
      <c r="N17" s="97">
        <f t="shared" si="2"/>
        <v>187</v>
      </c>
      <c r="O17" s="47"/>
      <c r="P17" s="47"/>
    </row>
    <row r="18" spans="1:16" s="1" customFormat="1" ht="13" customHeight="1" x14ac:dyDescent="0.3">
      <c r="A18" s="120" t="s">
        <v>85</v>
      </c>
      <c r="B18" s="69" t="s">
        <v>21</v>
      </c>
      <c r="C18" s="93">
        <v>91</v>
      </c>
      <c r="D18" s="94">
        <v>449</v>
      </c>
      <c r="E18" s="93">
        <v>0</v>
      </c>
      <c r="F18" s="94">
        <v>366</v>
      </c>
      <c r="G18" s="113">
        <v>120</v>
      </c>
      <c r="H18" s="94">
        <v>449</v>
      </c>
      <c r="I18" s="93">
        <v>107</v>
      </c>
      <c r="J18" s="94">
        <v>424</v>
      </c>
      <c r="K18" s="95"/>
      <c r="L18" s="96">
        <f t="shared" si="0"/>
        <v>318</v>
      </c>
      <c r="M18" s="94">
        <f t="shared" si="1"/>
        <v>1688</v>
      </c>
      <c r="N18" s="97">
        <f t="shared" si="2"/>
        <v>-1370</v>
      </c>
      <c r="O18" s="47"/>
      <c r="P18" s="47"/>
    </row>
    <row r="19" spans="1:16" s="1" customFormat="1" ht="13" customHeight="1" x14ac:dyDescent="0.3">
      <c r="A19" s="120" t="s">
        <v>86</v>
      </c>
      <c r="B19" s="69" t="s">
        <v>22</v>
      </c>
      <c r="C19" s="93">
        <v>31</v>
      </c>
      <c r="D19" s="94">
        <v>16</v>
      </c>
      <c r="E19" s="93">
        <v>47</v>
      </c>
      <c r="F19" s="94">
        <v>8</v>
      </c>
      <c r="G19" s="113">
        <v>39</v>
      </c>
      <c r="H19" s="94">
        <v>20</v>
      </c>
      <c r="I19" s="93">
        <v>42</v>
      </c>
      <c r="J19" s="94">
        <v>10</v>
      </c>
      <c r="K19" s="95"/>
      <c r="L19" s="96">
        <f t="shared" si="0"/>
        <v>159</v>
      </c>
      <c r="M19" s="94">
        <f t="shared" si="1"/>
        <v>54</v>
      </c>
      <c r="N19" s="97">
        <f t="shared" si="2"/>
        <v>105</v>
      </c>
      <c r="O19" s="47"/>
      <c r="P19" s="47"/>
    </row>
    <row r="20" spans="1:16" s="1" customFormat="1" ht="13" customHeight="1" x14ac:dyDescent="0.3">
      <c r="A20" s="120" t="s">
        <v>87</v>
      </c>
      <c r="B20" s="69" t="s">
        <v>23</v>
      </c>
      <c r="C20" s="93">
        <v>0</v>
      </c>
      <c r="D20" s="94">
        <v>26</v>
      </c>
      <c r="E20" s="93">
        <v>0</v>
      </c>
      <c r="F20" s="94">
        <v>24</v>
      </c>
      <c r="G20" s="114">
        <v>0</v>
      </c>
      <c r="H20" s="94">
        <v>21</v>
      </c>
      <c r="I20" s="93">
        <v>0</v>
      </c>
      <c r="J20" s="94">
        <v>10</v>
      </c>
      <c r="K20" s="95"/>
      <c r="L20" s="96">
        <f t="shared" si="0"/>
        <v>0</v>
      </c>
      <c r="M20" s="94">
        <f t="shared" si="1"/>
        <v>81</v>
      </c>
      <c r="N20" s="97">
        <f t="shared" si="2"/>
        <v>-81</v>
      </c>
      <c r="O20" s="47"/>
      <c r="P20" s="47"/>
    </row>
    <row r="21" spans="1:16" s="1" customFormat="1" ht="13" customHeight="1" x14ac:dyDescent="0.3">
      <c r="A21" s="120" t="s">
        <v>88</v>
      </c>
      <c r="B21" s="69" t="s">
        <v>24</v>
      </c>
      <c r="C21" s="93">
        <v>386</v>
      </c>
      <c r="D21" s="94">
        <v>146</v>
      </c>
      <c r="E21" s="93">
        <v>345</v>
      </c>
      <c r="F21" s="94">
        <v>128</v>
      </c>
      <c r="G21" s="113">
        <v>418</v>
      </c>
      <c r="H21" s="94">
        <v>192</v>
      </c>
      <c r="I21" s="93">
        <v>275</v>
      </c>
      <c r="J21" s="94">
        <v>160</v>
      </c>
      <c r="K21" s="95"/>
      <c r="L21" s="96">
        <f t="shared" si="0"/>
        <v>1424</v>
      </c>
      <c r="M21" s="94">
        <f t="shared" si="1"/>
        <v>626</v>
      </c>
      <c r="N21" s="97">
        <f t="shared" si="2"/>
        <v>798</v>
      </c>
      <c r="O21" s="47"/>
      <c r="P21" s="47"/>
    </row>
    <row r="22" spans="1:16" s="1" customFormat="1" ht="13" customHeight="1" x14ac:dyDescent="0.3">
      <c r="A22" s="120" t="s">
        <v>89</v>
      </c>
      <c r="B22" s="69" t="s">
        <v>25</v>
      </c>
      <c r="C22" s="93">
        <v>0</v>
      </c>
      <c r="D22" s="94">
        <v>0</v>
      </c>
      <c r="E22" s="93">
        <v>0</v>
      </c>
      <c r="F22" s="94">
        <v>0</v>
      </c>
      <c r="G22" s="114">
        <v>0</v>
      </c>
      <c r="H22" s="115">
        <v>0</v>
      </c>
      <c r="I22" s="93">
        <v>0</v>
      </c>
      <c r="J22" s="94">
        <v>0</v>
      </c>
      <c r="K22" s="95"/>
      <c r="L22" s="96">
        <f t="shared" si="0"/>
        <v>0</v>
      </c>
      <c r="M22" s="94">
        <f t="shared" si="1"/>
        <v>0</v>
      </c>
      <c r="N22" s="97">
        <f t="shared" si="2"/>
        <v>0</v>
      </c>
      <c r="O22" s="47"/>
      <c r="P22" s="47"/>
    </row>
    <row r="23" spans="1:16" s="1" customFormat="1" ht="13" customHeight="1" x14ac:dyDescent="0.3">
      <c r="A23" s="120" t="s">
        <v>90</v>
      </c>
      <c r="B23" s="69" t="s">
        <v>26</v>
      </c>
      <c r="C23" s="93">
        <v>24</v>
      </c>
      <c r="D23" s="94">
        <v>63</v>
      </c>
      <c r="E23" s="93">
        <v>27</v>
      </c>
      <c r="F23" s="94">
        <v>48</v>
      </c>
      <c r="G23" s="113">
        <v>19</v>
      </c>
      <c r="H23" s="94">
        <v>55</v>
      </c>
      <c r="I23" s="93">
        <v>12</v>
      </c>
      <c r="J23" s="94">
        <v>32</v>
      </c>
      <c r="K23" s="95"/>
      <c r="L23" s="96">
        <f t="shared" si="0"/>
        <v>82</v>
      </c>
      <c r="M23" s="94">
        <f t="shared" si="1"/>
        <v>198</v>
      </c>
      <c r="N23" s="97">
        <f t="shared" si="2"/>
        <v>-116</v>
      </c>
      <c r="O23" s="47"/>
      <c r="P23" s="47"/>
    </row>
    <row r="24" spans="1:16" s="1" customFormat="1" ht="13" customHeight="1" x14ac:dyDescent="0.3">
      <c r="A24" s="120" t="s">
        <v>142</v>
      </c>
      <c r="B24" s="69" t="s">
        <v>9</v>
      </c>
      <c r="C24" s="93">
        <v>29</v>
      </c>
      <c r="D24" s="94">
        <v>36</v>
      </c>
      <c r="E24" s="93">
        <v>87</v>
      </c>
      <c r="F24" s="94">
        <v>41</v>
      </c>
      <c r="G24" s="113">
        <v>80</v>
      </c>
      <c r="H24" s="94">
        <v>19</v>
      </c>
      <c r="I24" s="93">
        <v>37</v>
      </c>
      <c r="J24" s="94">
        <v>31</v>
      </c>
      <c r="K24" s="95"/>
      <c r="L24" s="96">
        <f t="shared" si="0"/>
        <v>233</v>
      </c>
      <c r="M24" s="94">
        <f t="shared" si="1"/>
        <v>127</v>
      </c>
      <c r="N24" s="97">
        <f t="shared" si="2"/>
        <v>106</v>
      </c>
      <c r="O24" s="47"/>
      <c r="P24" s="47"/>
    </row>
    <row r="25" spans="1:16" s="1" customFormat="1" ht="13" customHeight="1" x14ac:dyDescent="0.3">
      <c r="A25" s="120" t="s">
        <v>91</v>
      </c>
      <c r="B25" s="69" t="s">
        <v>27</v>
      </c>
      <c r="C25" s="93">
        <v>0</v>
      </c>
      <c r="D25" s="94">
        <v>1</v>
      </c>
      <c r="E25" s="93">
        <v>0</v>
      </c>
      <c r="F25" s="94">
        <v>4</v>
      </c>
      <c r="G25" s="113">
        <v>6</v>
      </c>
      <c r="H25" s="115">
        <v>0</v>
      </c>
      <c r="I25" s="93">
        <v>4</v>
      </c>
      <c r="J25" s="94">
        <v>1</v>
      </c>
      <c r="K25" s="95"/>
      <c r="L25" s="96">
        <f t="shared" si="0"/>
        <v>10</v>
      </c>
      <c r="M25" s="94">
        <f t="shared" si="1"/>
        <v>6</v>
      </c>
      <c r="N25" s="97">
        <f t="shared" si="2"/>
        <v>4</v>
      </c>
      <c r="O25" s="47"/>
      <c r="P25" s="47"/>
    </row>
    <row r="26" spans="1:16" s="1" customFormat="1" ht="13" customHeight="1" x14ac:dyDescent="0.3">
      <c r="A26" s="120" t="s">
        <v>92</v>
      </c>
      <c r="B26" s="69" t="s">
        <v>28</v>
      </c>
      <c r="C26" s="93">
        <v>1</v>
      </c>
      <c r="D26" s="94">
        <v>2</v>
      </c>
      <c r="E26" s="93">
        <v>0</v>
      </c>
      <c r="F26" s="94">
        <v>0</v>
      </c>
      <c r="G26" s="114">
        <v>0</v>
      </c>
      <c r="H26" s="115">
        <v>0</v>
      </c>
      <c r="I26" s="93">
        <v>0</v>
      </c>
      <c r="J26" s="94">
        <v>0</v>
      </c>
      <c r="K26" s="95"/>
      <c r="L26" s="96">
        <f t="shared" si="0"/>
        <v>1</v>
      </c>
      <c r="M26" s="94">
        <f t="shared" si="1"/>
        <v>2</v>
      </c>
      <c r="N26" s="97">
        <f t="shared" si="2"/>
        <v>-1</v>
      </c>
      <c r="O26" s="47"/>
      <c r="P26" s="47"/>
    </row>
    <row r="27" spans="1:16" s="1" customFormat="1" ht="13" customHeight="1" x14ac:dyDescent="0.3">
      <c r="A27" s="120" t="s">
        <v>93</v>
      </c>
      <c r="B27" s="69" t="s">
        <v>29</v>
      </c>
      <c r="C27" s="93">
        <v>41</v>
      </c>
      <c r="D27" s="94">
        <v>5</v>
      </c>
      <c r="E27" s="93">
        <v>25</v>
      </c>
      <c r="F27" s="94">
        <v>7</v>
      </c>
      <c r="G27" s="113">
        <v>31</v>
      </c>
      <c r="H27" s="94">
        <v>11</v>
      </c>
      <c r="I27" s="93">
        <v>21</v>
      </c>
      <c r="J27" s="94">
        <v>1</v>
      </c>
      <c r="K27" s="95"/>
      <c r="L27" s="96">
        <f t="shared" si="0"/>
        <v>118</v>
      </c>
      <c r="M27" s="94">
        <f t="shared" si="1"/>
        <v>24</v>
      </c>
      <c r="N27" s="97">
        <f t="shared" si="2"/>
        <v>94</v>
      </c>
      <c r="O27" s="47"/>
      <c r="P27" s="47"/>
    </row>
    <row r="28" spans="1:16" s="1" customFormat="1" ht="13" customHeight="1" x14ac:dyDescent="0.3">
      <c r="A28" s="120" t="s">
        <v>94</v>
      </c>
      <c r="B28" s="69" t="s">
        <v>30</v>
      </c>
      <c r="C28" s="93">
        <v>259</v>
      </c>
      <c r="D28" s="94">
        <v>853</v>
      </c>
      <c r="E28" s="93">
        <v>179</v>
      </c>
      <c r="F28" s="94">
        <v>665</v>
      </c>
      <c r="G28" s="113">
        <v>236</v>
      </c>
      <c r="H28" s="94">
        <v>825</v>
      </c>
      <c r="I28" s="93">
        <v>174</v>
      </c>
      <c r="J28" s="94">
        <v>672</v>
      </c>
      <c r="K28" s="95"/>
      <c r="L28" s="96">
        <f t="shared" si="0"/>
        <v>848</v>
      </c>
      <c r="M28" s="94">
        <f t="shared" si="1"/>
        <v>3015</v>
      </c>
      <c r="N28" s="97">
        <f t="shared" si="2"/>
        <v>-2167</v>
      </c>
      <c r="O28" s="47"/>
      <c r="P28" s="47"/>
    </row>
    <row r="29" spans="1:16" s="1" customFormat="1" ht="13" customHeight="1" x14ac:dyDescent="0.3">
      <c r="A29" s="120" t="s">
        <v>95</v>
      </c>
      <c r="B29" s="69" t="s">
        <v>31</v>
      </c>
      <c r="C29" s="93">
        <v>159</v>
      </c>
      <c r="D29" s="94">
        <v>400</v>
      </c>
      <c r="E29" s="93">
        <v>265</v>
      </c>
      <c r="F29" s="94">
        <v>310</v>
      </c>
      <c r="G29" s="113">
        <v>342</v>
      </c>
      <c r="H29" s="94">
        <v>380</v>
      </c>
      <c r="I29" s="93">
        <v>225</v>
      </c>
      <c r="J29" s="94">
        <v>309</v>
      </c>
      <c r="K29" s="95"/>
      <c r="L29" s="96">
        <f t="shared" si="0"/>
        <v>991</v>
      </c>
      <c r="M29" s="94">
        <f t="shared" si="1"/>
        <v>1399</v>
      </c>
      <c r="N29" s="97">
        <f t="shared" si="2"/>
        <v>-408</v>
      </c>
      <c r="O29" s="47"/>
      <c r="P29" s="47"/>
    </row>
    <row r="30" spans="1:16" s="1" customFormat="1" ht="13" customHeight="1" x14ac:dyDescent="0.3">
      <c r="A30" s="120" t="s">
        <v>96</v>
      </c>
      <c r="B30" s="69" t="s">
        <v>32</v>
      </c>
      <c r="C30" s="93">
        <v>164</v>
      </c>
      <c r="D30" s="94">
        <v>19</v>
      </c>
      <c r="E30" s="93">
        <v>162</v>
      </c>
      <c r="F30" s="94">
        <v>18</v>
      </c>
      <c r="G30" s="113">
        <v>175</v>
      </c>
      <c r="H30" s="94">
        <v>23</v>
      </c>
      <c r="I30" s="93">
        <v>151</v>
      </c>
      <c r="J30" s="94">
        <v>24</v>
      </c>
      <c r="K30" s="95"/>
      <c r="L30" s="96">
        <f t="shared" si="0"/>
        <v>652</v>
      </c>
      <c r="M30" s="94">
        <f t="shared" si="1"/>
        <v>84</v>
      </c>
      <c r="N30" s="97">
        <f t="shared" si="2"/>
        <v>568</v>
      </c>
      <c r="O30" s="47"/>
      <c r="P30" s="47"/>
    </row>
    <row r="31" spans="1:16" s="1" customFormat="1" ht="13" customHeight="1" x14ac:dyDescent="0.3">
      <c r="A31" s="120" t="s">
        <v>97</v>
      </c>
      <c r="B31" s="69" t="s">
        <v>33</v>
      </c>
      <c r="C31" s="93">
        <v>0</v>
      </c>
      <c r="D31" s="94">
        <v>0</v>
      </c>
      <c r="E31" s="93">
        <v>0</v>
      </c>
      <c r="F31" s="94">
        <v>0</v>
      </c>
      <c r="G31" s="114">
        <v>0</v>
      </c>
      <c r="H31" s="115">
        <v>0</v>
      </c>
      <c r="I31" s="93">
        <v>0</v>
      </c>
      <c r="J31" s="94">
        <v>0</v>
      </c>
      <c r="K31" s="95"/>
      <c r="L31" s="96">
        <f t="shared" si="0"/>
        <v>0</v>
      </c>
      <c r="M31" s="94">
        <f t="shared" si="1"/>
        <v>0</v>
      </c>
      <c r="N31" s="97">
        <f t="shared" si="2"/>
        <v>0</v>
      </c>
      <c r="O31" s="47"/>
      <c r="P31" s="47"/>
    </row>
    <row r="32" spans="1:16" s="1" customFormat="1" ht="13" customHeight="1" x14ac:dyDescent="0.3">
      <c r="A32" s="120" t="s">
        <v>98</v>
      </c>
      <c r="B32" s="69" t="s">
        <v>34</v>
      </c>
      <c r="C32" s="93">
        <v>4</v>
      </c>
      <c r="D32" s="94">
        <v>0</v>
      </c>
      <c r="E32" s="93">
        <v>21</v>
      </c>
      <c r="F32" s="94">
        <v>3</v>
      </c>
      <c r="G32" s="113">
        <v>28</v>
      </c>
      <c r="H32" s="94">
        <v>1</v>
      </c>
      <c r="I32" s="93">
        <v>42</v>
      </c>
      <c r="J32" s="94">
        <v>0</v>
      </c>
      <c r="K32" s="95"/>
      <c r="L32" s="96">
        <f t="shared" si="0"/>
        <v>95</v>
      </c>
      <c r="M32" s="94">
        <f t="shared" si="1"/>
        <v>4</v>
      </c>
      <c r="N32" s="97">
        <f t="shared" si="2"/>
        <v>91</v>
      </c>
      <c r="O32" s="47"/>
      <c r="P32" s="47"/>
    </row>
    <row r="33" spans="1:16" s="1" customFormat="1" ht="13" customHeight="1" x14ac:dyDescent="0.3">
      <c r="A33" s="120" t="s">
        <v>99</v>
      </c>
      <c r="B33" s="69" t="s">
        <v>35</v>
      </c>
      <c r="C33" s="93">
        <v>0</v>
      </c>
      <c r="D33" s="94">
        <v>11</v>
      </c>
      <c r="E33" s="93">
        <v>0</v>
      </c>
      <c r="F33" s="94">
        <v>13</v>
      </c>
      <c r="G33" s="113">
        <v>12</v>
      </c>
      <c r="H33" s="94">
        <v>18</v>
      </c>
      <c r="I33" s="93">
        <v>2</v>
      </c>
      <c r="J33" s="94">
        <v>10</v>
      </c>
      <c r="K33" s="95"/>
      <c r="L33" s="96">
        <f t="shared" si="0"/>
        <v>14</v>
      </c>
      <c r="M33" s="94">
        <f t="shared" si="1"/>
        <v>52</v>
      </c>
      <c r="N33" s="97">
        <f t="shared" si="2"/>
        <v>-38</v>
      </c>
      <c r="O33" s="47"/>
      <c r="P33" s="47"/>
    </row>
    <row r="34" spans="1:16" s="1" customFormat="1" ht="13" customHeight="1" x14ac:dyDescent="0.3">
      <c r="A34" s="120" t="s">
        <v>100</v>
      </c>
      <c r="B34" s="69" t="s">
        <v>36</v>
      </c>
      <c r="C34" s="93">
        <v>0</v>
      </c>
      <c r="D34" s="94">
        <v>0</v>
      </c>
      <c r="E34" s="93">
        <v>1</v>
      </c>
      <c r="F34" s="94">
        <v>1</v>
      </c>
      <c r="G34" s="114">
        <v>0</v>
      </c>
      <c r="H34" s="115">
        <v>0</v>
      </c>
      <c r="I34" s="93">
        <v>2</v>
      </c>
      <c r="J34" s="94">
        <v>0</v>
      </c>
      <c r="K34" s="95"/>
      <c r="L34" s="96">
        <f t="shared" si="0"/>
        <v>3</v>
      </c>
      <c r="M34" s="94">
        <f t="shared" si="1"/>
        <v>1</v>
      </c>
      <c r="N34" s="97">
        <f t="shared" si="2"/>
        <v>2</v>
      </c>
      <c r="O34" s="47"/>
      <c r="P34" s="47"/>
    </row>
    <row r="35" spans="1:16" s="1" customFormat="1" ht="13" customHeight="1" x14ac:dyDescent="0.3">
      <c r="A35" s="120" t="s">
        <v>101</v>
      </c>
      <c r="B35" s="69" t="s">
        <v>37</v>
      </c>
      <c r="C35" s="93">
        <v>0</v>
      </c>
      <c r="D35" s="94">
        <v>0</v>
      </c>
      <c r="E35" s="93">
        <v>16</v>
      </c>
      <c r="F35" s="94">
        <v>0</v>
      </c>
      <c r="G35" s="113">
        <v>7</v>
      </c>
      <c r="H35" s="115">
        <v>0</v>
      </c>
      <c r="I35" s="93">
        <v>6</v>
      </c>
      <c r="J35" s="94">
        <v>0</v>
      </c>
      <c r="K35" s="95"/>
      <c r="L35" s="96">
        <f t="shared" si="0"/>
        <v>29</v>
      </c>
      <c r="M35" s="94">
        <f t="shared" si="1"/>
        <v>0</v>
      </c>
      <c r="N35" s="97">
        <f t="shared" si="2"/>
        <v>29</v>
      </c>
      <c r="O35" s="47"/>
      <c r="P35" s="47"/>
    </row>
    <row r="36" spans="1:16" s="1" customFormat="1" ht="13" customHeight="1" x14ac:dyDescent="0.3">
      <c r="A36" s="120" t="s">
        <v>102</v>
      </c>
      <c r="B36" s="69" t="s">
        <v>38</v>
      </c>
      <c r="C36" s="93">
        <v>1</v>
      </c>
      <c r="D36" s="94">
        <v>0</v>
      </c>
      <c r="E36" s="93">
        <v>11</v>
      </c>
      <c r="F36" s="94">
        <v>1</v>
      </c>
      <c r="G36" s="113">
        <v>9</v>
      </c>
      <c r="H36" s="115">
        <v>0</v>
      </c>
      <c r="I36" s="93">
        <v>0</v>
      </c>
      <c r="J36" s="94">
        <v>0</v>
      </c>
      <c r="K36" s="95"/>
      <c r="L36" s="96">
        <f t="shared" si="0"/>
        <v>21</v>
      </c>
      <c r="M36" s="94">
        <f t="shared" si="1"/>
        <v>1</v>
      </c>
      <c r="N36" s="97">
        <f t="shared" si="2"/>
        <v>20</v>
      </c>
      <c r="O36" s="47"/>
      <c r="P36" s="47"/>
    </row>
    <row r="37" spans="1:16" s="1" customFormat="1" ht="13" customHeight="1" x14ac:dyDescent="0.3">
      <c r="A37" s="120" t="s">
        <v>103</v>
      </c>
      <c r="B37" s="69" t="s">
        <v>39</v>
      </c>
      <c r="C37" s="93">
        <v>20</v>
      </c>
      <c r="D37" s="94">
        <v>1</v>
      </c>
      <c r="E37" s="93">
        <v>11</v>
      </c>
      <c r="F37" s="94">
        <v>5</v>
      </c>
      <c r="G37" s="113">
        <v>4</v>
      </c>
      <c r="H37" s="94">
        <v>1</v>
      </c>
      <c r="I37" s="93">
        <v>4</v>
      </c>
      <c r="J37" s="94">
        <v>11</v>
      </c>
      <c r="K37" s="95"/>
      <c r="L37" s="96">
        <f t="shared" ref="L37:L67" si="3">SUM(C37,E37,G37,I37)</f>
        <v>39</v>
      </c>
      <c r="M37" s="94">
        <f t="shared" ref="M37:M67" si="4">SUM(D37,F37,H37,J37)</f>
        <v>18</v>
      </c>
      <c r="N37" s="97">
        <f t="shared" ref="N37:N68" si="5">SUM(L37-M37)</f>
        <v>21</v>
      </c>
      <c r="O37" s="47"/>
      <c r="P37" s="47"/>
    </row>
    <row r="38" spans="1:16" s="1" customFormat="1" ht="13" customHeight="1" x14ac:dyDescent="0.3">
      <c r="A38" s="120" t="s">
        <v>104</v>
      </c>
      <c r="B38" s="69" t="s">
        <v>40</v>
      </c>
      <c r="C38" s="93">
        <v>123</v>
      </c>
      <c r="D38" s="94">
        <v>217</v>
      </c>
      <c r="E38" s="93">
        <v>95</v>
      </c>
      <c r="F38" s="94">
        <v>217</v>
      </c>
      <c r="G38" s="113">
        <v>578</v>
      </c>
      <c r="H38" s="94">
        <v>19</v>
      </c>
      <c r="I38" s="93">
        <v>17</v>
      </c>
      <c r="J38" s="94">
        <v>193</v>
      </c>
      <c r="K38" s="95"/>
      <c r="L38" s="96">
        <f t="shared" si="3"/>
        <v>813</v>
      </c>
      <c r="M38" s="94">
        <f t="shared" si="4"/>
        <v>646</v>
      </c>
      <c r="N38" s="97">
        <f t="shared" si="5"/>
        <v>167</v>
      </c>
      <c r="O38" s="47"/>
      <c r="P38" s="47"/>
    </row>
    <row r="39" spans="1:16" s="1" customFormat="1" ht="13" customHeight="1" x14ac:dyDescent="0.3">
      <c r="A39" s="120" t="s">
        <v>105</v>
      </c>
      <c r="B39" s="69" t="s">
        <v>41</v>
      </c>
      <c r="C39" s="93">
        <v>81</v>
      </c>
      <c r="D39" s="94">
        <v>70</v>
      </c>
      <c r="E39" s="93">
        <v>68</v>
      </c>
      <c r="F39" s="94">
        <v>50</v>
      </c>
      <c r="G39" s="113">
        <v>522</v>
      </c>
      <c r="H39" s="94">
        <v>406</v>
      </c>
      <c r="I39" s="93">
        <v>55</v>
      </c>
      <c r="J39" s="94">
        <v>50</v>
      </c>
      <c r="K39" s="95"/>
      <c r="L39" s="96">
        <f t="shared" si="3"/>
        <v>726</v>
      </c>
      <c r="M39" s="94">
        <f t="shared" si="4"/>
        <v>576</v>
      </c>
      <c r="N39" s="97">
        <f t="shared" si="5"/>
        <v>150</v>
      </c>
      <c r="O39" s="47"/>
      <c r="P39" s="47"/>
    </row>
    <row r="40" spans="1:16" s="1" customFormat="1" ht="13" customHeight="1" x14ac:dyDescent="0.3">
      <c r="A40" s="120" t="s">
        <v>106</v>
      </c>
      <c r="B40" s="69" t="s">
        <v>42</v>
      </c>
      <c r="C40" s="93">
        <v>10</v>
      </c>
      <c r="D40" s="94">
        <v>0</v>
      </c>
      <c r="E40" s="93">
        <v>5</v>
      </c>
      <c r="F40" s="94">
        <v>0</v>
      </c>
      <c r="G40" s="113">
        <v>65</v>
      </c>
      <c r="H40" s="94">
        <v>19</v>
      </c>
      <c r="I40" s="93">
        <v>10</v>
      </c>
      <c r="J40" s="94">
        <v>0</v>
      </c>
      <c r="K40" s="95"/>
      <c r="L40" s="96">
        <f t="shared" si="3"/>
        <v>90</v>
      </c>
      <c r="M40" s="94">
        <f t="shared" si="4"/>
        <v>19</v>
      </c>
      <c r="N40" s="97">
        <f t="shared" si="5"/>
        <v>71</v>
      </c>
      <c r="O40" s="47"/>
      <c r="P40" s="47"/>
    </row>
    <row r="41" spans="1:16" s="1" customFormat="1" ht="13" customHeight="1" x14ac:dyDescent="0.3">
      <c r="A41" s="120" t="s">
        <v>107</v>
      </c>
      <c r="B41" s="69" t="s">
        <v>43</v>
      </c>
      <c r="C41" s="93">
        <v>24</v>
      </c>
      <c r="D41" s="94">
        <v>1</v>
      </c>
      <c r="E41" s="93">
        <v>9</v>
      </c>
      <c r="F41" s="94">
        <v>0</v>
      </c>
      <c r="G41" s="114">
        <v>0</v>
      </c>
      <c r="H41" s="115">
        <v>0</v>
      </c>
      <c r="I41" s="93">
        <v>18</v>
      </c>
      <c r="J41" s="94">
        <v>4</v>
      </c>
      <c r="K41" s="95"/>
      <c r="L41" s="96">
        <f t="shared" si="3"/>
        <v>51</v>
      </c>
      <c r="M41" s="94">
        <f t="shared" si="4"/>
        <v>5</v>
      </c>
      <c r="N41" s="97">
        <f t="shared" si="5"/>
        <v>46</v>
      </c>
      <c r="O41" s="47"/>
      <c r="P41" s="47"/>
    </row>
    <row r="42" spans="1:16" s="1" customFormat="1" ht="13" customHeight="1" x14ac:dyDescent="0.3">
      <c r="A42" s="120" t="s">
        <v>108</v>
      </c>
      <c r="B42" s="69" t="s">
        <v>44</v>
      </c>
      <c r="C42" s="93">
        <v>49</v>
      </c>
      <c r="D42" s="94">
        <v>5</v>
      </c>
      <c r="E42" s="93">
        <v>33</v>
      </c>
      <c r="F42" s="94">
        <v>9</v>
      </c>
      <c r="G42" s="113">
        <v>16</v>
      </c>
      <c r="H42" s="94">
        <v>4</v>
      </c>
      <c r="I42" s="93">
        <v>23</v>
      </c>
      <c r="J42" s="94">
        <v>13</v>
      </c>
      <c r="K42" s="95"/>
      <c r="L42" s="96">
        <f t="shared" si="3"/>
        <v>121</v>
      </c>
      <c r="M42" s="94">
        <f t="shared" si="4"/>
        <v>31</v>
      </c>
      <c r="N42" s="97">
        <f t="shared" si="5"/>
        <v>90</v>
      </c>
      <c r="O42" s="47"/>
      <c r="P42" s="47"/>
    </row>
    <row r="43" spans="1:16" s="1" customFormat="1" ht="13" customHeight="1" x14ac:dyDescent="0.3">
      <c r="A43" s="120" t="s">
        <v>109</v>
      </c>
      <c r="B43" s="69" t="s">
        <v>45</v>
      </c>
      <c r="C43" s="93">
        <v>3</v>
      </c>
      <c r="D43" s="94">
        <v>1</v>
      </c>
      <c r="E43" s="93">
        <v>7</v>
      </c>
      <c r="F43" s="94">
        <v>1</v>
      </c>
      <c r="G43" s="113">
        <v>24</v>
      </c>
      <c r="H43" s="94">
        <v>19</v>
      </c>
      <c r="I43" s="93">
        <v>17</v>
      </c>
      <c r="J43" s="94">
        <v>1</v>
      </c>
      <c r="K43" s="95"/>
      <c r="L43" s="96">
        <f t="shared" si="3"/>
        <v>51</v>
      </c>
      <c r="M43" s="94">
        <f t="shared" si="4"/>
        <v>22</v>
      </c>
      <c r="N43" s="97">
        <f t="shared" si="5"/>
        <v>29</v>
      </c>
      <c r="O43" s="47"/>
      <c r="P43" s="47"/>
    </row>
    <row r="44" spans="1:16" s="1" customFormat="1" ht="13" customHeight="1" x14ac:dyDescent="0.3">
      <c r="A44" s="120" t="s">
        <v>110</v>
      </c>
      <c r="B44" s="69" t="s">
        <v>46</v>
      </c>
      <c r="C44" s="93">
        <v>0</v>
      </c>
      <c r="D44" s="94">
        <v>8</v>
      </c>
      <c r="E44" s="93">
        <v>1</v>
      </c>
      <c r="F44" s="94">
        <v>1</v>
      </c>
      <c r="G44" s="113">
        <v>45</v>
      </c>
      <c r="H44" s="94">
        <v>15</v>
      </c>
      <c r="I44" s="93">
        <v>0</v>
      </c>
      <c r="J44" s="94">
        <v>2</v>
      </c>
      <c r="K44" s="95"/>
      <c r="L44" s="96">
        <f t="shared" si="3"/>
        <v>46</v>
      </c>
      <c r="M44" s="94">
        <f t="shared" si="4"/>
        <v>26</v>
      </c>
      <c r="N44" s="97">
        <f t="shared" si="5"/>
        <v>20</v>
      </c>
      <c r="O44" s="47"/>
      <c r="P44" s="47"/>
    </row>
    <row r="45" spans="1:16" s="1" customFormat="1" ht="13" customHeight="1" x14ac:dyDescent="0.3">
      <c r="A45" s="120" t="s">
        <v>111</v>
      </c>
      <c r="B45" s="69" t="s">
        <v>47</v>
      </c>
      <c r="C45" s="93">
        <v>42</v>
      </c>
      <c r="D45" s="94">
        <v>4</v>
      </c>
      <c r="E45" s="93">
        <v>50</v>
      </c>
      <c r="F45" s="94">
        <v>2</v>
      </c>
      <c r="G45" s="114">
        <v>0</v>
      </c>
      <c r="H45" s="115">
        <v>0</v>
      </c>
      <c r="I45" s="93">
        <v>57</v>
      </c>
      <c r="J45" s="94">
        <v>4</v>
      </c>
      <c r="K45" s="95"/>
      <c r="L45" s="96">
        <f t="shared" si="3"/>
        <v>149</v>
      </c>
      <c r="M45" s="94">
        <f t="shared" si="4"/>
        <v>10</v>
      </c>
      <c r="N45" s="97">
        <f t="shared" si="5"/>
        <v>139</v>
      </c>
      <c r="O45" s="47"/>
      <c r="P45" s="47"/>
    </row>
    <row r="46" spans="1:16" s="1" customFormat="1" ht="13" customHeight="1" x14ac:dyDescent="0.3">
      <c r="A46" s="120" t="s">
        <v>112</v>
      </c>
      <c r="B46" s="69" t="s">
        <v>48</v>
      </c>
      <c r="C46" s="93">
        <v>0</v>
      </c>
      <c r="D46" s="94">
        <v>7</v>
      </c>
      <c r="E46" s="93">
        <v>0</v>
      </c>
      <c r="F46" s="94">
        <v>3</v>
      </c>
      <c r="G46" s="113">
        <v>57</v>
      </c>
      <c r="H46" s="94">
        <v>3</v>
      </c>
      <c r="I46" s="93">
        <v>0</v>
      </c>
      <c r="J46" s="94">
        <v>1</v>
      </c>
      <c r="K46" s="95"/>
      <c r="L46" s="96">
        <f t="shared" si="3"/>
        <v>57</v>
      </c>
      <c r="M46" s="94">
        <f t="shared" si="4"/>
        <v>14</v>
      </c>
      <c r="N46" s="97">
        <f t="shared" si="5"/>
        <v>43</v>
      </c>
      <c r="O46" s="47"/>
      <c r="P46" s="47"/>
    </row>
    <row r="47" spans="1:16" s="1" customFormat="1" ht="13" customHeight="1" x14ac:dyDescent="0.3">
      <c r="A47" s="120" t="s">
        <v>113</v>
      </c>
      <c r="B47" s="69" t="s">
        <v>49</v>
      </c>
      <c r="C47" s="93">
        <v>75</v>
      </c>
      <c r="D47" s="94">
        <v>10</v>
      </c>
      <c r="E47" s="93">
        <v>124</v>
      </c>
      <c r="F47" s="94">
        <v>8</v>
      </c>
      <c r="G47" s="114">
        <v>0</v>
      </c>
      <c r="H47" s="94">
        <v>1</v>
      </c>
      <c r="I47" s="93">
        <v>117</v>
      </c>
      <c r="J47" s="94">
        <v>10</v>
      </c>
      <c r="K47" s="95"/>
      <c r="L47" s="96">
        <f t="shared" si="3"/>
        <v>316</v>
      </c>
      <c r="M47" s="94">
        <f t="shared" si="4"/>
        <v>29</v>
      </c>
      <c r="N47" s="97">
        <f t="shared" si="5"/>
        <v>287</v>
      </c>
      <c r="O47" s="47"/>
      <c r="P47" s="47"/>
    </row>
    <row r="48" spans="1:16" s="1" customFormat="1" ht="13" customHeight="1" x14ac:dyDescent="0.3">
      <c r="A48" s="120" t="s">
        <v>114</v>
      </c>
      <c r="B48" s="69" t="s">
        <v>50</v>
      </c>
      <c r="C48" s="93">
        <v>29</v>
      </c>
      <c r="D48" s="94">
        <v>2</v>
      </c>
      <c r="E48" s="93">
        <v>13</v>
      </c>
      <c r="F48" s="94">
        <v>1</v>
      </c>
      <c r="G48" s="113">
        <v>130</v>
      </c>
      <c r="H48" s="94">
        <v>90</v>
      </c>
      <c r="I48" s="93">
        <v>19</v>
      </c>
      <c r="J48" s="94">
        <v>4</v>
      </c>
      <c r="K48" s="95"/>
      <c r="L48" s="96">
        <f t="shared" si="3"/>
        <v>191</v>
      </c>
      <c r="M48" s="94">
        <f t="shared" si="4"/>
        <v>97</v>
      </c>
      <c r="N48" s="97">
        <f t="shared" si="5"/>
        <v>94</v>
      </c>
      <c r="O48" s="47"/>
      <c r="P48" s="47"/>
    </row>
    <row r="49" spans="1:16" s="1" customFormat="1" ht="13" customHeight="1" x14ac:dyDescent="0.3">
      <c r="A49" s="120" t="s">
        <v>115</v>
      </c>
      <c r="B49" s="69" t="s">
        <v>51</v>
      </c>
      <c r="C49" s="93">
        <v>3</v>
      </c>
      <c r="D49" s="94">
        <v>3</v>
      </c>
      <c r="E49" s="93">
        <v>3</v>
      </c>
      <c r="F49" s="94">
        <v>2</v>
      </c>
      <c r="G49" s="113">
        <v>21</v>
      </c>
      <c r="H49" s="94">
        <v>2</v>
      </c>
      <c r="I49" s="93">
        <v>10</v>
      </c>
      <c r="J49" s="94">
        <v>7</v>
      </c>
      <c r="K49" s="95"/>
      <c r="L49" s="96">
        <f t="shared" si="3"/>
        <v>37</v>
      </c>
      <c r="M49" s="94">
        <f t="shared" si="4"/>
        <v>14</v>
      </c>
      <c r="N49" s="97">
        <f t="shared" si="5"/>
        <v>23</v>
      </c>
      <c r="O49" s="47"/>
      <c r="P49" s="47"/>
    </row>
    <row r="50" spans="1:16" s="1" customFormat="1" ht="13" customHeight="1" x14ac:dyDescent="0.3">
      <c r="A50" s="120" t="s">
        <v>116</v>
      </c>
      <c r="B50" s="69" t="s">
        <v>52</v>
      </c>
      <c r="C50" s="93">
        <v>4</v>
      </c>
      <c r="D50" s="94">
        <v>24</v>
      </c>
      <c r="E50" s="93">
        <v>0</v>
      </c>
      <c r="F50" s="94">
        <v>4</v>
      </c>
      <c r="G50" s="113">
        <v>12</v>
      </c>
      <c r="H50" s="94">
        <v>16</v>
      </c>
      <c r="I50" s="93">
        <v>12</v>
      </c>
      <c r="J50" s="94">
        <v>8</v>
      </c>
      <c r="K50" s="95"/>
      <c r="L50" s="96">
        <f t="shared" si="3"/>
        <v>28</v>
      </c>
      <c r="M50" s="94">
        <f t="shared" si="4"/>
        <v>52</v>
      </c>
      <c r="N50" s="97">
        <f t="shared" si="5"/>
        <v>-24</v>
      </c>
      <c r="O50" s="47"/>
      <c r="P50" s="47"/>
    </row>
    <row r="51" spans="1:16" s="1" customFormat="1" ht="13" customHeight="1" x14ac:dyDescent="0.3">
      <c r="A51" s="120" t="s">
        <v>117</v>
      </c>
      <c r="B51" s="69" t="s">
        <v>53</v>
      </c>
      <c r="C51" s="93">
        <v>0</v>
      </c>
      <c r="D51" s="94">
        <v>5</v>
      </c>
      <c r="E51" s="93">
        <v>0</v>
      </c>
      <c r="F51" s="94">
        <v>1</v>
      </c>
      <c r="G51" s="113">
        <v>49</v>
      </c>
      <c r="H51" s="94">
        <v>319</v>
      </c>
      <c r="I51" s="93">
        <v>0</v>
      </c>
      <c r="J51" s="94">
        <v>4</v>
      </c>
      <c r="K51" s="95"/>
      <c r="L51" s="96">
        <f t="shared" si="3"/>
        <v>49</v>
      </c>
      <c r="M51" s="94">
        <f t="shared" si="4"/>
        <v>329</v>
      </c>
      <c r="N51" s="97">
        <f t="shared" si="5"/>
        <v>-280</v>
      </c>
      <c r="O51" s="47"/>
      <c r="P51" s="47"/>
    </row>
    <row r="52" spans="1:16" s="1" customFormat="1" ht="13" customHeight="1" x14ac:dyDescent="0.3">
      <c r="A52" s="120" t="s">
        <v>118</v>
      </c>
      <c r="B52" s="69" t="s">
        <v>54</v>
      </c>
      <c r="C52" s="93">
        <v>29</v>
      </c>
      <c r="D52" s="94">
        <v>1</v>
      </c>
      <c r="E52" s="93">
        <v>32</v>
      </c>
      <c r="F52" s="94">
        <v>0</v>
      </c>
      <c r="G52" s="114">
        <v>0</v>
      </c>
      <c r="H52" s="115">
        <v>0</v>
      </c>
      <c r="I52" s="93">
        <v>37</v>
      </c>
      <c r="J52" s="94">
        <v>2</v>
      </c>
      <c r="K52" s="95"/>
      <c r="L52" s="96">
        <f t="shared" si="3"/>
        <v>98</v>
      </c>
      <c r="M52" s="94">
        <f t="shared" si="4"/>
        <v>3</v>
      </c>
      <c r="N52" s="97">
        <f t="shared" si="5"/>
        <v>95</v>
      </c>
      <c r="O52" s="47"/>
      <c r="P52" s="47"/>
    </row>
    <row r="53" spans="1:16" s="1" customFormat="1" ht="13" customHeight="1" x14ac:dyDescent="0.3">
      <c r="A53" s="120" t="s">
        <v>119</v>
      </c>
      <c r="B53" s="69" t="s">
        <v>55</v>
      </c>
      <c r="C53" s="93">
        <v>2</v>
      </c>
      <c r="D53" s="94">
        <v>3</v>
      </c>
      <c r="E53" s="93">
        <v>2</v>
      </c>
      <c r="F53" s="94">
        <v>3</v>
      </c>
      <c r="G53" s="113">
        <v>10</v>
      </c>
      <c r="H53" s="94">
        <v>49</v>
      </c>
      <c r="I53" s="93">
        <v>0</v>
      </c>
      <c r="J53" s="94">
        <v>0</v>
      </c>
      <c r="K53" s="95"/>
      <c r="L53" s="96">
        <f t="shared" si="3"/>
        <v>14</v>
      </c>
      <c r="M53" s="94">
        <f t="shared" si="4"/>
        <v>55</v>
      </c>
      <c r="N53" s="97">
        <f t="shared" si="5"/>
        <v>-41</v>
      </c>
      <c r="O53" s="47"/>
      <c r="P53" s="47"/>
    </row>
    <row r="54" spans="1:16" s="1" customFormat="1" ht="13" customHeight="1" x14ac:dyDescent="0.3">
      <c r="A54" s="120" t="s">
        <v>120</v>
      </c>
      <c r="B54" s="69" t="s">
        <v>56</v>
      </c>
      <c r="C54" s="93">
        <v>104</v>
      </c>
      <c r="D54" s="94">
        <v>13</v>
      </c>
      <c r="E54" s="93">
        <v>107</v>
      </c>
      <c r="F54" s="94">
        <v>17</v>
      </c>
      <c r="G54" s="113">
        <v>3</v>
      </c>
      <c r="H54" s="115">
        <v>0</v>
      </c>
      <c r="I54" s="93">
        <v>140</v>
      </c>
      <c r="J54" s="94">
        <v>6</v>
      </c>
      <c r="K54" s="95"/>
      <c r="L54" s="96">
        <f t="shared" si="3"/>
        <v>354</v>
      </c>
      <c r="M54" s="94">
        <f t="shared" si="4"/>
        <v>36</v>
      </c>
      <c r="N54" s="97">
        <f t="shared" si="5"/>
        <v>318</v>
      </c>
      <c r="O54" s="47"/>
      <c r="P54" s="47"/>
    </row>
    <row r="55" spans="1:16" s="1" customFormat="1" ht="13" customHeight="1" x14ac:dyDescent="0.3">
      <c r="A55" s="120" t="s">
        <v>121</v>
      </c>
      <c r="B55" s="69" t="s">
        <v>57</v>
      </c>
      <c r="C55" s="93">
        <v>3</v>
      </c>
      <c r="D55" s="94">
        <v>0</v>
      </c>
      <c r="E55" s="93">
        <v>16</v>
      </c>
      <c r="F55" s="94">
        <v>0</v>
      </c>
      <c r="G55" s="113">
        <v>132</v>
      </c>
      <c r="H55" s="94">
        <v>15</v>
      </c>
      <c r="I55" s="93">
        <v>7</v>
      </c>
      <c r="J55" s="94">
        <v>0</v>
      </c>
      <c r="K55" s="95"/>
      <c r="L55" s="96">
        <f t="shared" si="3"/>
        <v>158</v>
      </c>
      <c r="M55" s="94">
        <f t="shared" si="4"/>
        <v>15</v>
      </c>
      <c r="N55" s="97">
        <f t="shared" si="5"/>
        <v>143</v>
      </c>
      <c r="O55" s="47"/>
      <c r="P55" s="47"/>
    </row>
    <row r="56" spans="1:16" s="1" customFormat="1" ht="13" customHeight="1" x14ac:dyDescent="0.3">
      <c r="A56" s="120" t="s">
        <v>122</v>
      </c>
      <c r="B56" s="69" t="s">
        <v>58</v>
      </c>
      <c r="C56" s="93">
        <v>17</v>
      </c>
      <c r="D56" s="94">
        <v>2</v>
      </c>
      <c r="E56" s="93">
        <v>13</v>
      </c>
      <c r="F56" s="94">
        <v>4</v>
      </c>
      <c r="G56" s="113">
        <v>3</v>
      </c>
      <c r="H56" s="94">
        <v>1</v>
      </c>
      <c r="I56" s="93">
        <v>7</v>
      </c>
      <c r="J56" s="94">
        <v>3</v>
      </c>
      <c r="K56" s="95"/>
      <c r="L56" s="96">
        <f t="shared" si="3"/>
        <v>40</v>
      </c>
      <c r="M56" s="94">
        <f t="shared" si="4"/>
        <v>10</v>
      </c>
      <c r="N56" s="97">
        <f t="shared" si="5"/>
        <v>30</v>
      </c>
      <c r="O56" s="47"/>
      <c r="P56" s="47"/>
    </row>
    <row r="57" spans="1:16" s="1" customFormat="1" ht="13" customHeight="1" x14ac:dyDescent="0.3">
      <c r="A57" s="120" t="s">
        <v>123</v>
      </c>
      <c r="B57" s="69" t="s">
        <v>59</v>
      </c>
      <c r="C57" s="93">
        <v>176</v>
      </c>
      <c r="D57" s="94">
        <v>263</v>
      </c>
      <c r="E57" s="93">
        <v>119</v>
      </c>
      <c r="F57" s="94">
        <v>201</v>
      </c>
      <c r="G57" s="113">
        <v>15</v>
      </c>
      <c r="H57" s="94">
        <v>1</v>
      </c>
      <c r="I57" s="93">
        <v>177</v>
      </c>
      <c r="J57" s="94">
        <v>196</v>
      </c>
      <c r="K57" s="95"/>
      <c r="L57" s="96">
        <f t="shared" si="3"/>
        <v>487</v>
      </c>
      <c r="M57" s="94">
        <f t="shared" si="4"/>
        <v>661</v>
      </c>
      <c r="N57" s="97">
        <f t="shared" si="5"/>
        <v>-174</v>
      </c>
      <c r="O57" s="47"/>
      <c r="P57" s="47"/>
    </row>
    <row r="58" spans="1:16" s="1" customFormat="1" ht="13" customHeight="1" x14ac:dyDescent="0.3">
      <c r="A58" s="120" t="s">
        <v>124</v>
      </c>
      <c r="B58" s="69" t="s">
        <v>60</v>
      </c>
      <c r="C58" s="93">
        <v>0</v>
      </c>
      <c r="D58" s="94">
        <v>2</v>
      </c>
      <c r="E58" s="93">
        <v>36</v>
      </c>
      <c r="F58" s="94">
        <v>2</v>
      </c>
      <c r="G58" s="113">
        <v>37</v>
      </c>
      <c r="H58" s="94">
        <v>4</v>
      </c>
      <c r="I58" s="93">
        <v>32</v>
      </c>
      <c r="J58" s="94">
        <v>2</v>
      </c>
      <c r="K58" s="95"/>
      <c r="L58" s="96">
        <f t="shared" si="3"/>
        <v>105</v>
      </c>
      <c r="M58" s="94">
        <f t="shared" si="4"/>
        <v>10</v>
      </c>
      <c r="N58" s="97">
        <f t="shared" si="5"/>
        <v>95</v>
      </c>
      <c r="O58" s="47"/>
      <c r="P58" s="47"/>
    </row>
    <row r="59" spans="1:16" s="1" customFormat="1" ht="13" customHeight="1" x14ac:dyDescent="0.3">
      <c r="A59" s="120" t="s">
        <v>125</v>
      </c>
      <c r="B59" s="69" t="s">
        <v>61</v>
      </c>
      <c r="C59" s="93">
        <v>11</v>
      </c>
      <c r="D59" s="94">
        <v>1</v>
      </c>
      <c r="E59" s="93">
        <v>12</v>
      </c>
      <c r="F59" s="94">
        <v>1</v>
      </c>
      <c r="G59" s="113">
        <v>15</v>
      </c>
      <c r="H59" s="94">
        <v>7</v>
      </c>
      <c r="I59" s="93">
        <v>14</v>
      </c>
      <c r="J59" s="94">
        <v>0</v>
      </c>
      <c r="K59" s="95"/>
      <c r="L59" s="96">
        <f t="shared" si="3"/>
        <v>52</v>
      </c>
      <c r="M59" s="94">
        <f t="shared" si="4"/>
        <v>9</v>
      </c>
      <c r="N59" s="97">
        <f t="shared" si="5"/>
        <v>43</v>
      </c>
      <c r="O59" s="47"/>
      <c r="P59" s="47"/>
    </row>
    <row r="60" spans="1:16" s="1" customFormat="1" ht="13" customHeight="1" x14ac:dyDescent="0.3">
      <c r="A60" s="120" t="s">
        <v>126</v>
      </c>
      <c r="B60" s="69" t="s">
        <v>62</v>
      </c>
      <c r="C60" s="93">
        <v>29</v>
      </c>
      <c r="D60" s="94">
        <v>14</v>
      </c>
      <c r="E60" s="93">
        <v>24</v>
      </c>
      <c r="F60" s="94">
        <v>12</v>
      </c>
      <c r="G60" s="113">
        <v>29</v>
      </c>
      <c r="H60" s="94">
        <v>45</v>
      </c>
      <c r="I60" s="93">
        <v>15</v>
      </c>
      <c r="J60" s="94">
        <v>21</v>
      </c>
      <c r="K60" s="95"/>
      <c r="L60" s="96">
        <f t="shared" si="3"/>
        <v>97</v>
      </c>
      <c r="M60" s="94">
        <f t="shared" si="4"/>
        <v>92</v>
      </c>
      <c r="N60" s="97">
        <f t="shared" si="5"/>
        <v>5</v>
      </c>
      <c r="O60" s="47"/>
      <c r="P60" s="47"/>
    </row>
    <row r="61" spans="1:16" s="1" customFormat="1" ht="13" customHeight="1" x14ac:dyDescent="0.3">
      <c r="A61" s="120" t="s">
        <v>127</v>
      </c>
      <c r="B61" s="69" t="s">
        <v>63</v>
      </c>
      <c r="C61" s="93">
        <v>46</v>
      </c>
      <c r="D61" s="94">
        <v>16</v>
      </c>
      <c r="E61" s="93">
        <v>36</v>
      </c>
      <c r="F61" s="94">
        <v>18</v>
      </c>
      <c r="G61" s="113">
        <v>47</v>
      </c>
      <c r="H61" s="94">
        <v>24</v>
      </c>
      <c r="I61" s="93">
        <v>39</v>
      </c>
      <c r="J61" s="94">
        <v>30</v>
      </c>
      <c r="K61" s="95"/>
      <c r="L61" s="96">
        <f t="shared" si="3"/>
        <v>168</v>
      </c>
      <c r="M61" s="94">
        <f t="shared" si="4"/>
        <v>88</v>
      </c>
      <c r="N61" s="97">
        <f t="shared" si="5"/>
        <v>80</v>
      </c>
      <c r="O61" s="47"/>
      <c r="P61" s="47"/>
    </row>
    <row r="62" spans="1:16" s="1" customFormat="1" ht="13" customHeight="1" x14ac:dyDescent="0.3">
      <c r="A62" s="120" t="s">
        <v>128</v>
      </c>
      <c r="B62" s="69" t="s">
        <v>64</v>
      </c>
      <c r="C62" s="93">
        <v>0</v>
      </c>
      <c r="D62" s="94">
        <v>1</v>
      </c>
      <c r="E62" s="93">
        <v>0</v>
      </c>
      <c r="F62" s="94">
        <v>0</v>
      </c>
      <c r="G62" s="114">
        <v>0</v>
      </c>
      <c r="H62" s="94">
        <v>1</v>
      </c>
      <c r="I62" s="93">
        <v>0</v>
      </c>
      <c r="J62" s="94">
        <v>0</v>
      </c>
      <c r="K62" s="95"/>
      <c r="L62" s="96">
        <f t="shared" si="3"/>
        <v>0</v>
      </c>
      <c r="M62" s="94">
        <f t="shared" si="4"/>
        <v>2</v>
      </c>
      <c r="N62" s="97">
        <f t="shared" si="5"/>
        <v>-2</v>
      </c>
      <c r="O62" s="47"/>
      <c r="P62" s="47"/>
    </row>
    <row r="63" spans="1:16" s="1" customFormat="1" ht="13" customHeight="1" x14ac:dyDescent="0.3">
      <c r="A63" s="120" t="s">
        <v>129</v>
      </c>
      <c r="B63" s="69" t="s">
        <v>65</v>
      </c>
      <c r="C63" s="93">
        <v>21</v>
      </c>
      <c r="D63" s="94">
        <v>16</v>
      </c>
      <c r="E63" s="93">
        <v>22</v>
      </c>
      <c r="F63" s="94">
        <v>4</v>
      </c>
      <c r="G63" s="113">
        <v>19</v>
      </c>
      <c r="H63" s="94">
        <v>15</v>
      </c>
      <c r="I63" s="93">
        <v>31</v>
      </c>
      <c r="J63" s="94">
        <v>10</v>
      </c>
      <c r="K63" s="95"/>
      <c r="L63" s="96">
        <f t="shared" si="3"/>
        <v>93</v>
      </c>
      <c r="M63" s="94">
        <f t="shared" si="4"/>
        <v>45</v>
      </c>
      <c r="N63" s="97">
        <f t="shared" si="5"/>
        <v>48</v>
      </c>
      <c r="O63" s="47"/>
      <c r="P63" s="47"/>
    </row>
    <row r="64" spans="1:16" s="1" customFormat="1" ht="13" customHeight="1" x14ac:dyDescent="0.3">
      <c r="A64" s="120" t="s">
        <v>130</v>
      </c>
      <c r="B64" s="69" t="s">
        <v>66</v>
      </c>
      <c r="C64" s="93">
        <v>0</v>
      </c>
      <c r="D64" s="94">
        <v>0</v>
      </c>
      <c r="E64" s="93">
        <v>0</v>
      </c>
      <c r="F64" s="94">
        <v>1</v>
      </c>
      <c r="G64" s="114">
        <v>0</v>
      </c>
      <c r="H64" s="94">
        <v>1</v>
      </c>
      <c r="I64" s="93">
        <v>0</v>
      </c>
      <c r="J64" s="94">
        <v>1</v>
      </c>
      <c r="K64" s="95"/>
      <c r="L64" s="96">
        <f t="shared" si="3"/>
        <v>0</v>
      </c>
      <c r="M64" s="94">
        <f t="shared" si="4"/>
        <v>3</v>
      </c>
      <c r="N64" s="97">
        <f t="shared" si="5"/>
        <v>-3</v>
      </c>
      <c r="O64" s="47"/>
      <c r="P64" s="47"/>
    </row>
    <row r="65" spans="1:16" s="1" customFormat="1" ht="13" customHeight="1" x14ac:dyDescent="0.3">
      <c r="A65" s="120" t="s">
        <v>131</v>
      </c>
      <c r="B65" s="69" t="s">
        <v>67</v>
      </c>
      <c r="C65" s="93">
        <v>33</v>
      </c>
      <c r="D65" s="94">
        <v>9</v>
      </c>
      <c r="E65" s="93">
        <v>27</v>
      </c>
      <c r="F65" s="94">
        <v>12</v>
      </c>
      <c r="G65" s="113">
        <v>44</v>
      </c>
      <c r="H65" s="94">
        <v>22</v>
      </c>
      <c r="I65" s="93">
        <v>25</v>
      </c>
      <c r="J65" s="94">
        <v>6</v>
      </c>
      <c r="K65" s="95"/>
      <c r="L65" s="96">
        <f t="shared" si="3"/>
        <v>129</v>
      </c>
      <c r="M65" s="94">
        <f t="shared" si="4"/>
        <v>49</v>
      </c>
      <c r="N65" s="97">
        <f t="shared" si="5"/>
        <v>80</v>
      </c>
      <c r="O65" s="47"/>
      <c r="P65" s="47"/>
    </row>
    <row r="66" spans="1:16" s="1" customFormat="1" ht="13" customHeight="1" x14ac:dyDescent="0.3">
      <c r="A66" s="120" t="s">
        <v>132</v>
      </c>
      <c r="B66" s="69" t="s">
        <v>68</v>
      </c>
      <c r="C66" s="93">
        <v>5</v>
      </c>
      <c r="D66" s="94">
        <v>40</v>
      </c>
      <c r="E66" s="93">
        <v>5</v>
      </c>
      <c r="F66" s="94">
        <v>22</v>
      </c>
      <c r="G66" s="113">
        <v>23</v>
      </c>
      <c r="H66" s="94">
        <v>60</v>
      </c>
      <c r="I66" s="93">
        <v>2</v>
      </c>
      <c r="J66" s="94">
        <v>28</v>
      </c>
      <c r="K66" s="95"/>
      <c r="L66" s="96">
        <f t="shared" si="3"/>
        <v>35</v>
      </c>
      <c r="M66" s="94">
        <f t="shared" si="4"/>
        <v>150</v>
      </c>
      <c r="N66" s="97">
        <f t="shared" si="5"/>
        <v>-115</v>
      </c>
      <c r="O66" s="47"/>
      <c r="P66" s="47"/>
    </row>
    <row r="67" spans="1:16" s="1" customFormat="1" ht="13" customHeight="1" x14ac:dyDescent="0.3">
      <c r="A67" s="120" t="s">
        <v>133</v>
      </c>
      <c r="B67" s="69" t="s">
        <v>69</v>
      </c>
      <c r="C67" s="93">
        <v>0</v>
      </c>
      <c r="D67" s="94">
        <v>1</v>
      </c>
      <c r="E67" s="93">
        <v>0</v>
      </c>
      <c r="F67" s="94">
        <v>0</v>
      </c>
      <c r="G67" s="114">
        <v>0</v>
      </c>
      <c r="H67" s="115">
        <v>0</v>
      </c>
      <c r="I67" s="93">
        <v>0</v>
      </c>
      <c r="J67" s="94">
        <v>0</v>
      </c>
      <c r="K67" s="95"/>
      <c r="L67" s="96">
        <f t="shared" si="3"/>
        <v>0</v>
      </c>
      <c r="M67" s="94">
        <f t="shared" si="4"/>
        <v>1</v>
      </c>
      <c r="N67" s="97">
        <f t="shared" si="5"/>
        <v>-1</v>
      </c>
      <c r="O67" s="47"/>
      <c r="P67" s="47"/>
    </row>
    <row r="68" spans="1:16" s="1" customFormat="1" ht="13.5" thickBot="1" x14ac:dyDescent="0.35">
      <c r="A68" s="121"/>
      <c r="B68" s="54"/>
      <c r="C68" s="98"/>
      <c r="D68" s="99"/>
      <c r="E68" s="98"/>
      <c r="F68" s="99"/>
      <c r="G68" s="100"/>
      <c r="H68" s="101"/>
      <c r="I68" s="98"/>
      <c r="J68" s="99"/>
      <c r="K68" s="95"/>
      <c r="L68" s="102"/>
      <c r="M68" s="99"/>
      <c r="N68" s="103"/>
      <c r="O68" s="47"/>
      <c r="P68" s="47"/>
    </row>
    <row r="69" spans="1:16" s="56" customFormat="1" ht="18" customHeight="1" thickTop="1" thickBot="1" x14ac:dyDescent="0.4">
      <c r="A69" s="92" t="s">
        <v>70</v>
      </c>
      <c r="B69" s="122"/>
      <c r="C69" s="104">
        <f t="shared" ref="C69:J69" si="6">SUM(C5:C67)</f>
        <v>3531</v>
      </c>
      <c r="D69" s="105">
        <f t="shared" si="6"/>
        <v>3530</v>
      </c>
      <c r="E69" s="104">
        <f t="shared" si="6"/>
        <v>2994</v>
      </c>
      <c r="F69" s="105">
        <f t="shared" si="6"/>
        <v>2832</v>
      </c>
      <c r="G69" s="106">
        <f t="shared" si="6"/>
        <v>4679</v>
      </c>
      <c r="H69" s="107">
        <f t="shared" si="6"/>
        <v>3915</v>
      </c>
      <c r="I69" s="108">
        <f t="shared" si="6"/>
        <v>3092</v>
      </c>
      <c r="J69" s="105">
        <f t="shared" si="6"/>
        <v>2964</v>
      </c>
      <c r="K69" s="109"/>
      <c r="L69" s="110">
        <f>SUM(L5:L67)</f>
        <v>14296</v>
      </c>
      <c r="M69" s="111">
        <f>SUM(M5:M67)</f>
        <v>13241</v>
      </c>
      <c r="N69" s="112"/>
      <c r="O69" s="55"/>
      <c r="P69" s="55"/>
    </row>
    <row r="70" spans="1:16" s="48" customFormat="1" ht="18" customHeight="1" thickTop="1" x14ac:dyDescent="0.3">
      <c r="A70" s="49"/>
      <c r="B70" s="49"/>
      <c r="C70" s="50"/>
      <c r="D70" s="50"/>
      <c r="E70" s="50"/>
      <c r="F70" s="50"/>
      <c r="G70" s="49"/>
      <c r="H70" s="49"/>
      <c r="I70" s="51"/>
      <c r="J70" s="51"/>
      <c r="K70" s="51"/>
      <c r="L70" s="49"/>
      <c r="M70" s="49"/>
      <c r="N70" s="49"/>
      <c r="O70" s="47"/>
      <c r="P70" s="47"/>
    </row>
    <row r="71" spans="1:16" s="1" customFormat="1" ht="28.4" customHeight="1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47"/>
      <c r="P71" s="47"/>
    </row>
  </sheetData>
  <sortState ref="A5:N67">
    <sortCondition ref="A5:A67"/>
  </sortState>
  <mergeCells count="1">
    <mergeCell ref="B1:N1"/>
  </mergeCells>
  <pageMargins left="0.78431372549019596" right="0.78431372549019596" top="0.98039215686274495" bottom="0.98039215686274495" header="0.50980392156862797" footer="0.50980392156862797"/>
  <pageSetup paperSize="5" orientation="landscape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E22" sqref="E22"/>
    </sheetView>
  </sheetViews>
  <sheetFormatPr defaultRowHeight="13" x14ac:dyDescent="0.3"/>
  <cols>
    <col min="1" max="1" width="33.54296875" style="3" bestFit="1" customWidth="1"/>
    <col min="2" max="2" width="13.6328125" style="3" bestFit="1" customWidth="1"/>
    <col min="3" max="3" width="6.08984375" bestFit="1" customWidth="1"/>
    <col min="4" max="4" width="8.54296875" bestFit="1" customWidth="1"/>
    <col min="5" max="5" width="6.08984375" style="7" bestFit="1" customWidth="1"/>
    <col min="6" max="6" width="8.54296875" style="7" bestFit="1" customWidth="1"/>
    <col min="7" max="7" width="6.08984375" bestFit="1" customWidth="1"/>
    <col min="8" max="8" width="8.54296875" style="3" bestFit="1" customWidth="1"/>
    <col min="9" max="9" width="6.08984375" style="4" bestFit="1" customWidth="1"/>
    <col min="10" max="10" width="8.54296875" style="4" bestFit="1" customWidth="1"/>
    <col min="11" max="11" width="1.81640625" style="45" customWidth="1"/>
    <col min="12" max="12" width="6.08984375" style="5" bestFit="1" customWidth="1"/>
    <col min="13" max="13" width="9" style="5" bestFit="1" customWidth="1"/>
    <col min="14" max="14" width="9.81640625" style="4" bestFit="1" customWidth="1"/>
    <col min="15" max="15" width="4.6328125" customWidth="1"/>
  </cols>
  <sheetData>
    <row r="1" spans="1:14" ht="36.5" customHeight="1" thickBot="1" x14ac:dyDescent="0.35">
      <c r="B1" s="126" t="s">
        <v>143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s="12" customFormat="1" ht="16" thickTop="1" x14ac:dyDescent="0.35">
      <c r="A2" s="62"/>
      <c r="B2" s="117" t="s">
        <v>0</v>
      </c>
      <c r="C2" s="10">
        <v>2013</v>
      </c>
      <c r="D2" s="11">
        <v>2013</v>
      </c>
      <c r="E2" s="10">
        <v>2013</v>
      </c>
      <c r="F2" s="11">
        <v>2013</v>
      </c>
      <c r="G2" s="10">
        <v>2013</v>
      </c>
      <c r="H2" s="11">
        <v>2013</v>
      </c>
      <c r="I2" s="19">
        <v>2013</v>
      </c>
      <c r="J2" s="20">
        <v>2013</v>
      </c>
      <c r="K2" s="41"/>
      <c r="L2" s="32">
        <v>2013</v>
      </c>
      <c r="M2" s="33">
        <v>2013</v>
      </c>
      <c r="N2" s="57">
        <v>2013</v>
      </c>
    </row>
    <row r="3" spans="1:14" s="12" customFormat="1" ht="15.5" x14ac:dyDescent="0.25">
      <c r="A3" s="63"/>
      <c r="B3" s="117" t="s">
        <v>1</v>
      </c>
      <c r="C3" s="60" t="s">
        <v>135</v>
      </c>
      <c r="D3" s="61" t="s">
        <v>135</v>
      </c>
      <c r="E3" s="60" t="s">
        <v>136</v>
      </c>
      <c r="F3" s="61" t="s">
        <v>136</v>
      </c>
      <c r="G3" s="60" t="s">
        <v>137</v>
      </c>
      <c r="H3" s="61" t="s">
        <v>137</v>
      </c>
      <c r="I3" s="19" t="s">
        <v>138</v>
      </c>
      <c r="J3" s="20" t="s">
        <v>138</v>
      </c>
      <c r="K3" s="42"/>
      <c r="L3" s="34" t="s">
        <v>70</v>
      </c>
      <c r="M3" s="20" t="s">
        <v>70</v>
      </c>
      <c r="N3" s="35"/>
    </row>
    <row r="4" spans="1:14" s="12" customFormat="1" ht="16" thickBot="1" x14ac:dyDescent="0.4">
      <c r="A4" s="27" t="s">
        <v>2</v>
      </c>
      <c r="B4" s="118" t="s">
        <v>3</v>
      </c>
      <c r="C4" s="28" t="s">
        <v>4</v>
      </c>
      <c r="D4" s="29" t="s">
        <v>5</v>
      </c>
      <c r="E4" s="28" t="s">
        <v>4</v>
      </c>
      <c r="F4" s="29" t="s">
        <v>5</v>
      </c>
      <c r="G4" s="28" t="s">
        <v>4</v>
      </c>
      <c r="H4" s="29" t="s">
        <v>5</v>
      </c>
      <c r="I4" s="27" t="s">
        <v>4</v>
      </c>
      <c r="J4" s="30" t="s">
        <v>5</v>
      </c>
      <c r="K4" s="43"/>
      <c r="L4" s="36" t="s">
        <v>4</v>
      </c>
      <c r="M4" s="30" t="s">
        <v>71</v>
      </c>
      <c r="N4" s="37" t="s">
        <v>6</v>
      </c>
    </row>
    <row r="5" spans="1:14" s="1" customFormat="1" ht="13" customHeight="1" thickTop="1" x14ac:dyDescent="0.3">
      <c r="A5" s="119" t="s">
        <v>72</v>
      </c>
      <c r="B5" s="31" t="s">
        <v>7</v>
      </c>
      <c r="C5" s="14">
        <v>51</v>
      </c>
      <c r="D5" s="15">
        <v>15</v>
      </c>
      <c r="E5" s="21">
        <v>60</v>
      </c>
      <c r="F5" s="22">
        <v>9</v>
      </c>
      <c r="G5" s="14">
        <v>37</v>
      </c>
      <c r="H5" s="15">
        <v>12</v>
      </c>
      <c r="I5" s="14">
        <v>4</v>
      </c>
      <c r="J5" s="15">
        <v>10</v>
      </c>
      <c r="K5" s="40"/>
      <c r="L5" s="38">
        <f t="shared" ref="L5:L36" si="0">SUM(C5,E5,G5,I5)</f>
        <v>152</v>
      </c>
      <c r="M5" s="15">
        <f t="shared" ref="M5:M36" si="1">SUM(D5,F5,H5,J5)</f>
        <v>46</v>
      </c>
      <c r="N5" s="39">
        <f t="shared" ref="N5:N36" si="2">SUM(L5-M5)</f>
        <v>106</v>
      </c>
    </row>
    <row r="6" spans="1:14" s="1" customFormat="1" ht="13" customHeight="1" x14ac:dyDescent="0.3">
      <c r="A6" s="119" t="s">
        <v>75</v>
      </c>
      <c r="B6" s="31" t="s">
        <v>11</v>
      </c>
      <c r="C6" s="23">
        <v>0</v>
      </c>
      <c r="D6" s="24">
        <v>0</v>
      </c>
      <c r="E6" s="21">
        <v>0</v>
      </c>
      <c r="F6" s="22">
        <v>0</v>
      </c>
      <c r="G6" s="14">
        <v>0</v>
      </c>
      <c r="H6" s="15">
        <v>0</v>
      </c>
      <c r="I6" s="23">
        <v>0</v>
      </c>
      <c r="J6" s="24">
        <v>0</v>
      </c>
      <c r="K6" s="44"/>
      <c r="L6" s="38">
        <f t="shared" si="0"/>
        <v>0</v>
      </c>
      <c r="M6" s="15">
        <f t="shared" si="1"/>
        <v>0</v>
      </c>
      <c r="N6" s="39">
        <f t="shared" si="2"/>
        <v>0</v>
      </c>
    </row>
    <row r="7" spans="1:14" s="1" customFormat="1" ht="13" customHeight="1" x14ac:dyDescent="0.3">
      <c r="A7" s="119" t="s">
        <v>76</v>
      </c>
      <c r="B7" s="31" t="s">
        <v>12</v>
      </c>
      <c r="C7" s="14">
        <v>9</v>
      </c>
      <c r="D7" s="15">
        <v>1</v>
      </c>
      <c r="E7" s="21">
        <v>7</v>
      </c>
      <c r="F7" s="22">
        <v>0</v>
      </c>
      <c r="G7" s="14">
        <v>13</v>
      </c>
      <c r="H7" s="15">
        <v>2</v>
      </c>
      <c r="I7" s="14">
        <v>17</v>
      </c>
      <c r="J7" s="24">
        <v>0</v>
      </c>
      <c r="K7" s="44"/>
      <c r="L7" s="38">
        <f t="shared" si="0"/>
        <v>46</v>
      </c>
      <c r="M7" s="15">
        <f t="shared" si="1"/>
        <v>3</v>
      </c>
      <c r="N7" s="39">
        <f t="shared" si="2"/>
        <v>43</v>
      </c>
    </row>
    <row r="8" spans="1:14" s="1" customFormat="1" ht="13" customHeight="1" x14ac:dyDescent="0.3">
      <c r="A8" s="119" t="s">
        <v>77</v>
      </c>
      <c r="B8" s="31" t="s">
        <v>13</v>
      </c>
      <c r="C8" s="14">
        <v>10</v>
      </c>
      <c r="D8" s="24">
        <v>0</v>
      </c>
      <c r="E8" s="21">
        <v>1</v>
      </c>
      <c r="F8" s="22">
        <v>1</v>
      </c>
      <c r="G8" s="14">
        <v>15</v>
      </c>
      <c r="H8" s="15">
        <v>0</v>
      </c>
      <c r="I8" s="14">
        <v>5</v>
      </c>
      <c r="J8" s="24">
        <v>0</v>
      </c>
      <c r="K8" s="44"/>
      <c r="L8" s="38">
        <f t="shared" si="0"/>
        <v>31</v>
      </c>
      <c r="M8" s="15">
        <f t="shared" si="1"/>
        <v>1</v>
      </c>
      <c r="N8" s="39">
        <f t="shared" si="2"/>
        <v>30</v>
      </c>
    </row>
    <row r="9" spans="1:14" s="1" customFormat="1" ht="13" customHeight="1" x14ac:dyDescent="0.3">
      <c r="A9" s="119" t="s">
        <v>78</v>
      </c>
      <c r="B9" s="31" t="s">
        <v>14</v>
      </c>
      <c r="C9" s="23">
        <v>0</v>
      </c>
      <c r="D9" s="24">
        <v>0</v>
      </c>
      <c r="E9" s="21">
        <v>0</v>
      </c>
      <c r="F9" s="22">
        <v>0</v>
      </c>
      <c r="G9" s="14">
        <v>0</v>
      </c>
      <c r="H9" s="15">
        <v>0</v>
      </c>
      <c r="I9" s="23">
        <v>0</v>
      </c>
      <c r="J9" s="24">
        <v>0</v>
      </c>
      <c r="K9" s="44"/>
      <c r="L9" s="38">
        <f t="shared" si="0"/>
        <v>0</v>
      </c>
      <c r="M9" s="15">
        <f t="shared" si="1"/>
        <v>0</v>
      </c>
      <c r="N9" s="39">
        <f t="shared" si="2"/>
        <v>0</v>
      </c>
    </row>
    <row r="10" spans="1:14" s="1" customFormat="1" ht="13" customHeight="1" x14ac:dyDescent="0.3">
      <c r="A10" s="119" t="s">
        <v>80</v>
      </c>
      <c r="B10" s="31" t="s">
        <v>16</v>
      </c>
      <c r="C10" s="14">
        <v>18</v>
      </c>
      <c r="D10" s="15">
        <v>2</v>
      </c>
      <c r="E10" s="21">
        <v>19</v>
      </c>
      <c r="F10" s="22">
        <v>0</v>
      </c>
      <c r="G10" s="14">
        <v>18</v>
      </c>
      <c r="H10" s="15">
        <v>0</v>
      </c>
      <c r="I10" s="14">
        <v>19</v>
      </c>
      <c r="J10" s="24">
        <v>0</v>
      </c>
      <c r="K10" s="44"/>
      <c r="L10" s="38">
        <f t="shared" si="0"/>
        <v>74</v>
      </c>
      <c r="M10" s="15">
        <f t="shared" si="1"/>
        <v>2</v>
      </c>
      <c r="N10" s="39">
        <f t="shared" si="2"/>
        <v>72</v>
      </c>
    </row>
    <row r="11" spans="1:14" s="1" customFormat="1" ht="13" customHeight="1" x14ac:dyDescent="0.3">
      <c r="A11" s="119" t="s">
        <v>81</v>
      </c>
      <c r="B11" s="31" t="s">
        <v>17</v>
      </c>
      <c r="C11" s="23">
        <v>0</v>
      </c>
      <c r="D11" s="24">
        <v>0</v>
      </c>
      <c r="E11" s="21">
        <v>0</v>
      </c>
      <c r="F11" s="22">
        <v>0</v>
      </c>
      <c r="G11" s="14">
        <v>0</v>
      </c>
      <c r="H11" s="15">
        <v>0</v>
      </c>
      <c r="I11" s="23">
        <v>0</v>
      </c>
      <c r="J11" s="15">
        <v>1</v>
      </c>
      <c r="K11" s="40"/>
      <c r="L11" s="38">
        <f t="shared" si="0"/>
        <v>0</v>
      </c>
      <c r="M11" s="15">
        <f t="shared" si="1"/>
        <v>1</v>
      </c>
      <c r="N11" s="39">
        <f t="shared" si="2"/>
        <v>-1</v>
      </c>
    </row>
    <row r="12" spans="1:14" s="1" customFormat="1" ht="13" customHeight="1" x14ac:dyDescent="0.3">
      <c r="A12" s="119" t="s">
        <v>82</v>
      </c>
      <c r="B12" s="31" t="s">
        <v>18</v>
      </c>
      <c r="C12" s="14">
        <v>89</v>
      </c>
      <c r="D12" s="15">
        <v>4</v>
      </c>
      <c r="E12" s="21">
        <v>71</v>
      </c>
      <c r="F12" s="22">
        <v>5</v>
      </c>
      <c r="G12" s="14">
        <v>81</v>
      </c>
      <c r="H12" s="15">
        <v>15</v>
      </c>
      <c r="I12" s="14">
        <v>71</v>
      </c>
      <c r="J12" s="15">
        <v>17</v>
      </c>
      <c r="K12" s="40"/>
      <c r="L12" s="38">
        <f t="shared" si="0"/>
        <v>312</v>
      </c>
      <c r="M12" s="15">
        <f t="shared" si="1"/>
        <v>41</v>
      </c>
      <c r="N12" s="39">
        <f t="shared" si="2"/>
        <v>271</v>
      </c>
    </row>
    <row r="13" spans="1:14" s="1" customFormat="1" ht="13" customHeight="1" x14ac:dyDescent="0.3">
      <c r="A13" s="119" t="s">
        <v>83</v>
      </c>
      <c r="B13" s="31" t="s">
        <v>19</v>
      </c>
      <c r="C13" s="14">
        <v>137</v>
      </c>
      <c r="D13" s="15">
        <v>8</v>
      </c>
      <c r="E13" s="21">
        <v>96</v>
      </c>
      <c r="F13" s="22">
        <v>4</v>
      </c>
      <c r="G13" s="14">
        <v>79</v>
      </c>
      <c r="H13" s="15">
        <v>12</v>
      </c>
      <c r="I13" s="14">
        <v>45</v>
      </c>
      <c r="J13" s="15">
        <v>1</v>
      </c>
      <c r="K13" s="40"/>
      <c r="L13" s="38">
        <f t="shared" si="0"/>
        <v>357</v>
      </c>
      <c r="M13" s="15">
        <f t="shared" si="1"/>
        <v>25</v>
      </c>
      <c r="N13" s="39">
        <f t="shared" si="2"/>
        <v>332</v>
      </c>
    </row>
    <row r="14" spans="1:14" s="1" customFormat="1" ht="13" customHeight="1" x14ac:dyDescent="0.3">
      <c r="A14" s="119" t="s">
        <v>84</v>
      </c>
      <c r="B14" s="31" t="s">
        <v>20</v>
      </c>
      <c r="C14" s="14">
        <v>26</v>
      </c>
      <c r="D14" s="15">
        <v>1</v>
      </c>
      <c r="E14" s="21">
        <v>26</v>
      </c>
      <c r="F14" s="22">
        <v>1</v>
      </c>
      <c r="G14" s="14">
        <v>24</v>
      </c>
      <c r="H14" s="15">
        <v>0</v>
      </c>
      <c r="I14" s="14">
        <v>26</v>
      </c>
      <c r="J14" s="15">
        <v>4</v>
      </c>
      <c r="K14" s="40"/>
      <c r="L14" s="38">
        <f t="shared" si="0"/>
        <v>102</v>
      </c>
      <c r="M14" s="15">
        <f t="shared" si="1"/>
        <v>6</v>
      </c>
      <c r="N14" s="39">
        <f t="shared" si="2"/>
        <v>96</v>
      </c>
    </row>
    <row r="15" spans="1:14" s="1" customFormat="1" ht="13" customHeight="1" x14ac:dyDescent="0.3">
      <c r="A15" s="119" t="s">
        <v>86</v>
      </c>
      <c r="B15" s="31" t="s">
        <v>22</v>
      </c>
      <c r="C15" s="14">
        <v>21</v>
      </c>
      <c r="D15" s="15">
        <v>7</v>
      </c>
      <c r="E15" s="21">
        <v>32</v>
      </c>
      <c r="F15" s="22">
        <v>3</v>
      </c>
      <c r="G15" s="14">
        <v>33</v>
      </c>
      <c r="H15" s="15">
        <v>14</v>
      </c>
      <c r="I15" s="14">
        <v>28</v>
      </c>
      <c r="J15" s="15">
        <v>6</v>
      </c>
      <c r="K15" s="40"/>
      <c r="L15" s="38">
        <f t="shared" si="0"/>
        <v>114</v>
      </c>
      <c r="M15" s="15">
        <f t="shared" si="1"/>
        <v>30</v>
      </c>
      <c r="N15" s="39">
        <f t="shared" si="2"/>
        <v>84</v>
      </c>
    </row>
    <row r="16" spans="1:14" s="1" customFormat="1" ht="13" customHeight="1" x14ac:dyDescent="0.3">
      <c r="A16" s="119" t="s">
        <v>89</v>
      </c>
      <c r="B16" s="31" t="s">
        <v>25</v>
      </c>
      <c r="C16" s="23">
        <v>0</v>
      </c>
      <c r="D16" s="24">
        <v>0</v>
      </c>
      <c r="E16" s="21">
        <v>0</v>
      </c>
      <c r="F16" s="22">
        <v>0</v>
      </c>
      <c r="G16" s="14">
        <v>0</v>
      </c>
      <c r="H16" s="15">
        <v>0</v>
      </c>
      <c r="I16" s="23">
        <v>0</v>
      </c>
      <c r="J16" s="24">
        <v>0</v>
      </c>
      <c r="K16" s="44"/>
      <c r="L16" s="38">
        <f t="shared" si="0"/>
        <v>0</v>
      </c>
      <c r="M16" s="15">
        <f t="shared" si="1"/>
        <v>0</v>
      </c>
      <c r="N16" s="39">
        <f t="shared" si="2"/>
        <v>0</v>
      </c>
    </row>
    <row r="17" spans="1:14" s="1" customFormat="1" ht="13" customHeight="1" x14ac:dyDescent="0.3">
      <c r="A17" s="119" t="s">
        <v>90</v>
      </c>
      <c r="B17" s="31" t="s">
        <v>26</v>
      </c>
      <c r="C17" s="14">
        <v>11</v>
      </c>
      <c r="D17" s="15">
        <v>28</v>
      </c>
      <c r="E17" s="21">
        <v>15</v>
      </c>
      <c r="F17" s="22">
        <v>20</v>
      </c>
      <c r="G17" s="14">
        <v>9</v>
      </c>
      <c r="H17" s="15">
        <v>21</v>
      </c>
      <c r="I17" s="14">
        <v>6</v>
      </c>
      <c r="J17" s="15">
        <v>14</v>
      </c>
      <c r="K17" s="40"/>
      <c r="L17" s="38">
        <f t="shared" si="0"/>
        <v>41</v>
      </c>
      <c r="M17" s="15">
        <f t="shared" si="1"/>
        <v>83</v>
      </c>
      <c r="N17" s="39">
        <f t="shared" si="2"/>
        <v>-42</v>
      </c>
    </row>
    <row r="18" spans="1:14" s="1" customFormat="1" ht="13" customHeight="1" x14ac:dyDescent="0.3">
      <c r="A18" s="119" t="s">
        <v>141</v>
      </c>
      <c r="B18" s="31" t="s">
        <v>9</v>
      </c>
      <c r="C18" s="14">
        <v>14</v>
      </c>
      <c r="D18" s="15">
        <v>16</v>
      </c>
      <c r="E18" s="21">
        <v>46</v>
      </c>
      <c r="F18" s="22">
        <v>17</v>
      </c>
      <c r="G18" s="14">
        <v>47</v>
      </c>
      <c r="H18" s="15">
        <v>8</v>
      </c>
      <c r="I18" s="14">
        <v>15</v>
      </c>
      <c r="J18" s="15">
        <v>14</v>
      </c>
      <c r="K18" s="40"/>
      <c r="L18" s="38">
        <f t="shared" si="0"/>
        <v>122</v>
      </c>
      <c r="M18" s="15">
        <f t="shared" si="1"/>
        <v>55</v>
      </c>
      <c r="N18" s="39">
        <f t="shared" si="2"/>
        <v>67</v>
      </c>
    </row>
    <row r="19" spans="1:14" s="1" customFormat="1" ht="13" customHeight="1" x14ac:dyDescent="0.3">
      <c r="A19" s="119" t="s">
        <v>91</v>
      </c>
      <c r="B19" s="31" t="s">
        <v>27</v>
      </c>
      <c r="C19" s="23">
        <v>0</v>
      </c>
      <c r="D19" s="15">
        <v>1</v>
      </c>
      <c r="E19" s="21">
        <v>0</v>
      </c>
      <c r="F19" s="22">
        <v>0</v>
      </c>
      <c r="G19" s="14">
        <v>1</v>
      </c>
      <c r="H19" s="15">
        <v>0</v>
      </c>
      <c r="I19" s="14">
        <v>1</v>
      </c>
      <c r="J19" s="15">
        <v>1</v>
      </c>
      <c r="K19" s="40"/>
      <c r="L19" s="38">
        <f t="shared" si="0"/>
        <v>2</v>
      </c>
      <c r="M19" s="15">
        <f t="shared" si="1"/>
        <v>2</v>
      </c>
      <c r="N19" s="39">
        <f t="shared" si="2"/>
        <v>0</v>
      </c>
    </row>
    <row r="20" spans="1:14" s="1" customFormat="1" ht="13" customHeight="1" x14ac:dyDescent="0.3">
      <c r="A20" s="119" t="s">
        <v>92</v>
      </c>
      <c r="B20" s="31" t="s">
        <v>28</v>
      </c>
      <c r="C20" s="23">
        <v>0</v>
      </c>
      <c r="D20" s="15">
        <v>1</v>
      </c>
      <c r="E20" s="21">
        <v>0</v>
      </c>
      <c r="F20" s="22">
        <v>0</v>
      </c>
      <c r="G20" s="14">
        <v>0</v>
      </c>
      <c r="H20" s="15">
        <v>0</v>
      </c>
      <c r="I20" s="23">
        <v>0</v>
      </c>
      <c r="J20" s="24">
        <v>0</v>
      </c>
      <c r="K20" s="44"/>
      <c r="L20" s="38">
        <f t="shared" si="0"/>
        <v>0</v>
      </c>
      <c r="M20" s="15">
        <f t="shared" si="1"/>
        <v>1</v>
      </c>
      <c r="N20" s="39">
        <f t="shared" si="2"/>
        <v>-1</v>
      </c>
    </row>
    <row r="21" spans="1:14" s="1" customFormat="1" ht="13" customHeight="1" x14ac:dyDescent="0.3">
      <c r="A21" s="119" t="s">
        <v>93</v>
      </c>
      <c r="B21" s="31" t="s">
        <v>29</v>
      </c>
      <c r="C21" s="14">
        <v>17</v>
      </c>
      <c r="D21" s="15">
        <v>3</v>
      </c>
      <c r="E21" s="21">
        <v>12</v>
      </c>
      <c r="F21" s="22">
        <v>6</v>
      </c>
      <c r="G21" s="14">
        <v>11</v>
      </c>
      <c r="H21" s="15">
        <v>8</v>
      </c>
      <c r="I21" s="14">
        <v>5</v>
      </c>
      <c r="J21" s="24">
        <v>0</v>
      </c>
      <c r="K21" s="44"/>
      <c r="L21" s="38">
        <f t="shared" si="0"/>
        <v>45</v>
      </c>
      <c r="M21" s="15">
        <f t="shared" si="1"/>
        <v>17</v>
      </c>
      <c r="N21" s="39">
        <f t="shared" si="2"/>
        <v>28</v>
      </c>
    </row>
    <row r="22" spans="1:14" s="1" customFormat="1" ht="13" customHeight="1" x14ac:dyDescent="0.3">
      <c r="A22" s="119" t="s">
        <v>96</v>
      </c>
      <c r="B22" s="31" t="s">
        <v>32</v>
      </c>
      <c r="C22" s="14">
        <v>83</v>
      </c>
      <c r="D22" s="15">
        <v>6</v>
      </c>
      <c r="E22" s="21">
        <v>86</v>
      </c>
      <c r="F22" s="22">
        <v>7</v>
      </c>
      <c r="G22" s="14">
        <v>93</v>
      </c>
      <c r="H22" s="15">
        <v>11</v>
      </c>
      <c r="I22" s="14">
        <v>81</v>
      </c>
      <c r="J22" s="15">
        <v>7</v>
      </c>
      <c r="K22" s="40"/>
      <c r="L22" s="38">
        <f t="shared" si="0"/>
        <v>343</v>
      </c>
      <c r="M22" s="15">
        <f t="shared" si="1"/>
        <v>31</v>
      </c>
      <c r="N22" s="39">
        <f t="shared" si="2"/>
        <v>312</v>
      </c>
    </row>
    <row r="23" spans="1:14" s="1" customFormat="1" ht="13" customHeight="1" x14ac:dyDescent="0.3">
      <c r="A23" s="119" t="s">
        <v>97</v>
      </c>
      <c r="B23" s="31" t="s">
        <v>33</v>
      </c>
      <c r="C23" s="23">
        <v>0</v>
      </c>
      <c r="D23" s="24">
        <v>0</v>
      </c>
      <c r="E23" s="21">
        <v>0</v>
      </c>
      <c r="F23" s="22">
        <v>0</v>
      </c>
      <c r="G23" s="14">
        <v>0</v>
      </c>
      <c r="H23" s="15">
        <v>0</v>
      </c>
      <c r="I23" s="23">
        <v>0</v>
      </c>
      <c r="J23" s="24">
        <v>0</v>
      </c>
      <c r="K23" s="44"/>
      <c r="L23" s="38">
        <f t="shared" si="0"/>
        <v>0</v>
      </c>
      <c r="M23" s="15">
        <f t="shared" si="1"/>
        <v>0</v>
      </c>
      <c r="N23" s="39">
        <f t="shared" si="2"/>
        <v>0</v>
      </c>
    </row>
    <row r="24" spans="1:14" s="1" customFormat="1" ht="13" customHeight="1" x14ac:dyDescent="0.3">
      <c r="A24" s="119" t="s">
        <v>98</v>
      </c>
      <c r="B24" s="31" t="s">
        <v>34</v>
      </c>
      <c r="C24" s="14">
        <v>2</v>
      </c>
      <c r="D24" s="24">
        <v>0</v>
      </c>
      <c r="E24" s="21">
        <v>15</v>
      </c>
      <c r="F24" s="22">
        <v>1</v>
      </c>
      <c r="G24" s="14">
        <v>15</v>
      </c>
      <c r="H24" s="15">
        <v>1</v>
      </c>
      <c r="I24" s="14">
        <v>22</v>
      </c>
      <c r="J24" s="24">
        <v>0</v>
      </c>
      <c r="K24" s="44"/>
      <c r="L24" s="38">
        <f t="shared" si="0"/>
        <v>54</v>
      </c>
      <c r="M24" s="15">
        <f t="shared" si="1"/>
        <v>2</v>
      </c>
      <c r="N24" s="39">
        <f t="shared" si="2"/>
        <v>52</v>
      </c>
    </row>
    <row r="25" spans="1:14" s="1" customFormat="1" ht="13" customHeight="1" x14ac:dyDescent="0.3">
      <c r="A25" s="119" t="s">
        <v>99</v>
      </c>
      <c r="B25" s="31" t="s">
        <v>35</v>
      </c>
      <c r="C25" s="23">
        <v>0</v>
      </c>
      <c r="D25" s="15">
        <v>9</v>
      </c>
      <c r="E25" s="21">
        <v>0</v>
      </c>
      <c r="F25" s="22">
        <v>5</v>
      </c>
      <c r="G25" s="14">
        <v>4</v>
      </c>
      <c r="H25" s="15">
        <v>12</v>
      </c>
      <c r="I25" s="14">
        <v>1</v>
      </c>
      <c r="J25" s="15">
        <v>5</v>
      </c>
      <c r="K25" s="40"/>
      <c r="L25" s="38">
        <f t="shared" si="0"/>
        <v>5</v>
      </c>
      <c r="M25" s="15">
        <f t="shared" si="1"/>
        <v>31</v>
      </c>
      <c r="N25" s="39">
        <f t="shared" si="2"/>
        <v>-26</v>
      </c>
    </row>
    <row r="26" spans="1:14" s="1" customFormat="1" ht="13" customHeight="1" x14ac:dyDescent="0.3">
      <c r="A26" s="119" t="s">
        <v>100</v>
      </c>
      <c r="B26" s="31" t="s">
        <v>36</v>
      </c>
      <c r="C26" s="23">
        <v>0</v>
      </c>
      <c r="D26" s="24">
        <v>0</v>
      </c>
      <c r="E26" s="21">
        <v>0</v>
      </c>
      <c r="F26" s="22">
        <v>1</v>
      </c>
      <c r="G26" s="14">
        <v>0</v>
      </c>
      <c r="H26" s="15">
        <v>0</v>
      </c>
      <c r="I26" s="14">
        <v>1</v>
      </c>
      <c r="J26" s="24">
        <v>0</v>
      </c>
      <c r="K26" s="44"/>
      <c r="L26" s="38">
        <f t="shared" si="0"/>
        <v>1</v>
      </c>
      <c r="M26" s="15">
        <f t="shared" si="1"/>
        <v>1</v>
      </c>
      <c r="N26" s="39">
        <f t="shared" si="2"/>
        <v>0</v>
      </c>
    </row>
    <row r="27" spans="1:14" s="1" customFormat="1" ht="13" customHeight="1" x14ac:dyDescent="0.3">
      <c r="A27" s="119" t="s">
        <v>101</v>
      </c>
      <c r="B27" s="31" t="s">
        <v>37</v>
      </c>
      <c r="C27" s="23">
        <v>0</v>
      </c>
      <c r="D27" s="24">
        <v>0</v>
      </c>
      <c r="E27" s="21">
        <v>10</v>
      </c>
      <c r="F27" s="22">
        <v>0</v>
      </c>
      <c r="G27" s="14">
        <v>2</v>
      </c>
      <c r="H27" s="15">
        <v>0</v>
      </c>
      <c r="I27" s="14">
        <v>4</v>
      </c>
      <c r="J27" s="24">
        <v>0</v>
      </c>
      <c r="K27" s="44"/>
      <c r="L27" s="38">
        <f t="shared" si="0"/>
        <v>16</v>
      </c>
      <c r="M27" s="15">
        <f t="shared" si="1"/>
        <v>0</v>
      </c>
      <c r="N27" s="39">
        <f t="shared" si="2"/>
        <v>16</v>
      </c>
    </row>
    <row r="28" spans="1:14" s="1" customFormat="1" ht="13" customHeight="1" x14ac:dyDescent="0.3">
      <c r="A28" s="119" t="s">
        <v>102</v>
      </c>
      <c r="B28" s="31" t="s">
        <v>38</v>
      </c>
      <c r="C28" s="14">
        <v>1</v>
      </c>
      <c r="D28" s="24">
        <v>0</v>
      </c>
      <c r="E28" s="21">
        <v>7</v>
      </c>
      <c r="F28" s="22">
        <v>0</v>
      </c>
      <c r="G28" s="14">
        <v>4</v>
      </c>
      <c r="H28" s="15">
        <v>0</v>
      </c>
      <c r="I28" s="23">
        <v>0</v>
      </c>
      <c r="J28" s="24">
        <v>0</v>
      </c>
      <c r="K28" s="44"/>
      <c r="L28" s="38">
        <f t="shared" si="0"/>
        <v>12</v>
      </c>
      <c r="M28" s="15">
        <f t="shared" si="1"/>
        <v>0</v>
      </c>
      <c r="N28" s="39">
        <f t="shared" si="2"/>
        <v>12</v>
      </c>
    </row>
    <row r="29" spans="1:14" s="1" customFormat="1" ht="13" customHeight="1" x14ac:dyDescent="0.3">
      <c r="A29" s="119" t="s">
        <v>103</v>
      </c>
      <c r="B29" s="31" t="s">
        <v>39</v>
      </c>
      <c r="C29" s="14">
        <v>8</v>
      </c>
      <c r="D29" s="24">
        <v>0</v>
      </c>
      <c r="E29" s="21">
        <v>8</v>
      </c>
      <c r="F29" s="22">
        <v>4</v>
      </c>
      <c r="G29" s="14">
        <v>5</v>
      </c>
      <c r="H29" s="15">
        <v>1</v>
      </c>
      <c r="I29" s="23">
        <v>0</v>
      </c>
      <c r="J29" s="15">
        <v>9</v>
      </c>
      <c r="K29" s="40"/>
      <c r="L29" s="38">
        <f t="shared" si="0"/>
        <v>21</v>
      </c>
      <c r="M29" s="15">
        <f t="shared" si="1"/>
        <v>14</v>
      </c>
      <c r="N29" s="39">
        <f t="shared" si="2"/>
        <v>7</v>
      </c>
    </row>
    <row r="30" spans="1:14" s="1" customFormat="1" ht="13" customHeight="1" x14ac:dyDescent="0.3">
      <c r="A30" s="119" t="s">
        <v>105</v>
      </c>
      <c r="B30" s="31" t="s">
        <v>41</v>
      </c>
      <c r="C30" s="14">
        <v>28</v>
      </c>
      <c r="D30" s="15">
        <v>11</v>
      </c>
      <c r="E30" s="21">
        <v>17</v>
      </c>
      <c r="F30" s="22">
        <v>31</v>
      </c>
      <c r="G30" s="14">
        <v>28</v>
      </c>
      <c r="H30" s="15">
        <v>10</v>
      </c>
      <c r="I30" s="14">
        <v>23</v>
      </c>
      <c r="J30" s="15">
        <v>9</v>
      </c>
      <c r="K30" s="40"/>
      <c r="L30" s="38">
        <f t="shared" si="0"/>
        <v>96</v>
      </c>
      <c r="M30" s="15">
        <f t="shared" si="1"/>
        <v>61</v>
      </c>
      <c r="N30" s="39">
        <f t="shared" si="2"/>
        <v>35</v>
      </c>
    </row>
    <row r="31" spans="1:14" s="1" customFormat="1" ht="13" customHeight="1" x14ac:dyDescent="0.3">
      <c r="A31" s="119" t="s">
        <v>106</v>
      </c>
      <c r="B31" s="31" t="s">
        <v>42</v>
      </c>
      <c r="C31" s="14">
        <v>2</v>
      </c>
      <c r="D31" s="24">
        <v>0</v>
      </c>
      <c r="E31" s="21">
        <v>26</v>
      </c>
      <c r="F31" s="22">
        <v>16</v>
      </c>
      <c r="G31" s="14">
        <v>0</v>
      </c>
      <c r="H31" s="15">
        <v>0</v>
      </c>
      <c r="I31" s="14">
        <v>4</v>
      </c>
      <c r="J31" s="24">
        <v>0</v>
      </c>
      <c r="K31" s="44"/>
      <c r="L31" s="38">
        <f t="shared" si="0"/>
        <v>32</v>
      </c>
      <c r="M31" s="15">
        <f t="shared" si="1"/>
        <v>16</v>
      </c>
      <c r="N31" s="39">
        <f t="shared" si="2"/>
        <v>16</v>
      </c>
    </row>
    <row r="32" spans="1:14" s="1" customFormat="1" ht="13" customHeight="1" x14ac:dyDescent="0.3">
      <c r="A32" s="119" t="s">
        <v>107</v>
      </c>
      <c r="B32" s="31" t="s">
        <v>43</v>
      </c>
      <c r="C32" s="14">
        <v>7</v>
      </c>
      <c r="D32" s="15">
        <v>1</v>
      </c>
      <c r="E32" s="21">
        <v>2</v>
      </c>
      <c r="F32" s="22">
        <v>0</v>
      </c>
      <c r="G32" s="14">
        <v>5</v>
      </c>
      <c r="H32" s="15">
        <v>2</v>
      </c>
      <c r="I32" s="14">
        <v>9</v>
      </c>
      <c r="J32" s="15">
        <v>2</v>
      </c>
      <c r="K32" s="40"/>
      <c r="L32" s="38">
        <f t="shared" si="0"/>
        <v>23</v>
      </c>
      <c r="M32" s="15">
        <f t="shared" si="1"/>
        <v>5</v>
      </c>
      <c r="N32" s="39">
        <f t="shared" si="2"/>
        <v>18</v>
      </c>
    </row>
    <row r="33" spans="1:14" s="1" customFormat="1" ht="13" customHeight="1" x14ac:dyDescent="0.3">
      <c r="A33" s="119" t="s">
        <v>108</v>
      </c>
      <c r="B33" s="31" t="s">
        <v>44</v>
      </c>
      <c r="C33" s="14">
        <v>20</v>
      </c>
      <c r="D33" s="15">
        <v>2</v>
      </c>
      <c r="E33" s="21">
        <v>10</v>
      </c>
      <c r="F33" s="22">
        <v>4</v>
      </c>
      <c r="G33" s="14">
        <v>11</v>
      </c>
      <c r="H33" s="15">
        <v>13</v>
      </c>
      <c r="I33" s="14">
        <v>10</v>
      </c>
      <c r="J33" s="15">
        <v>9</v>
      </c>
      <c r="K33" s="40"/>
      <c r="L33" s="38">
        <f t="shared" si="0"/>
        <v>51</v>
      </c>
      <c r="M33" s="15">
        <f t="shared" si="1"/>
        <v>28</v>
      </c>
      <c r="N33" s="39">
        <f t="shared" si="2"/>
        <v>23</v>
      </c>
    </row>
    <row r="34" spans="1:14" s="1" customFormat="1" ht="13" customHeight="1" x14ac:dyDescent="0.3">
      <c r="A34" s="119" t="s">
        <v>109</v>
      </c>
      <c r="B34" s="31" t="s">
        <v>45</v>
      </c>
      <c r="C34" s="14">
        <v>3</v>
      </c>
      <c r="D34" s="15">
        <v>1</v>
      </c>
      <c r="E34" s="21">
        <v>4</v>
      </c>
      <c r="F34" s="22">
        <v>0</v>
      </c>
      <c r="G34" s="14">
        <v>3</v>
      </c>
      <c r="H34" s="15">
        <v>0</v>
      </c>
      <c r="I34" s="14">
        <v>9</v>
      </c>
      <c r="J34" s="24">
        <v>0</v>
      </c>
      <c r="K34" s="44"/>
      <c r="L34" s="38">
        <f t="shared" si="0"/>
        <v>19</v>
      </c>
      <c r="M34" s="15">
        <f t="shared" si="1"/>
        <v>1</v>
      </c>
      <c r="N34" s="39">
        <f t="shared" si="2"/>
        <v>18</v>
      </c>
    </row>
    <row r="35" spans="1:14" s="1" customFormat="1" ht="13" customHeight="1" x14ac:dyDescent="0.3">
      <c r="A35" s="119" t="s">
        <v>110</v>
      </c>
      <c r="B35" s="31" t="s">
        <v>46</v>
      </c>
      <c r="C35" s="23">
        <v>0</v>
      </c>
      <c r="D35" s="15">
        <v>5</v>
      </c>
      <c r="E35" s="21">
        <v>0</v>
      </c>
      <c r="F35" s="22">
        <v>1</v>
      </c>
      <c r="G35" s="14">
        <v>0</v>
      </c>
      <c r="H35" s="15">
        <v>3</v>
      </c>
      <c r="I35" s="23">
        <v>0</v>
      </c>
      <c r="J35" s="15">
        <v>1</v>
      </c>
      <c r="K35" s="40"/>
      <c r="L35" s="38">
        <f t="shared" si="0"/>
        <v>0</v>
      </c>
      <c r="M35" s="15">
        <f t="shared" si="1"/>
        <v>10</v>
      </c>
      <c r="N35" s="39">
        <f t="shared" si="2"/>
        <v>-10</v>
      </c>
    </row>
    <row r="36" spans="1:14" s="1" customFormat="1" ht="13" customHeight="1" x14ac:dyDescent="0.3">
      <c r="A36" s="119" t="s">
        <v>111</v>
      </c>
      <c r="B36" s="31" t="s">
        <v>47</v>
      </c>
      <c r="C36" s="14">
        <v>33</v>
      </c>
      <c r="D36" s="15">
        <v>1</v>
      </c>
      <c r="E36" s="21">
        <v>32</v>
      </c>
      <c r="F36" s="22">
        <v>2</v>
      </c>
      <c r="G36" s="14">
        <v>31</v>
      </c>
      <c r="H36" s="15">
        <v>1</v>
      </c>
      <c r="I36" s="14">
        <v>31</v>
      </c>
      <c r="J36" s="15">
        <v>2</v>
      </c>
      <c r="K36" s="40"/>
      <c r="L36" s="38">
        <f t="shared" si="0"/>
        <v>127</v>
      </c>
      <c r="M36" s="15">
        <f t="shared" si="1"/>
        <v>6</v>
      </c>
      <c r="N36" s="39">
        <f t="shared" si="2"/>
        <v>121</v>
      </c>
    </row>
    <row r="37" spans="1:14" s="1" customFormat="1" ht="13" customHeight="1" x14ac:dyDescent="0.3">
      <c r="A37" s="119" t="s">
        <v>112</v>
      </c>
      <c r="B37" s="31" t="s">
        <v>48</v>
      </c>
      <c r="C37" s="23">
        <v>0</v>
      </c>
      <c r="D37" s="15">
        <v>4</v>
      </c>
      <c r="E37" s="21">
        <v>0</v>
      </c>
      <c r="F37" s="22">
        <v>2</v>
      </c>
      <c r="G37" s="14">
        <v>0</v>
      </c>
      <c r="H37" s="15">
        <v>1</v>
      </c>
      <c r="I37" s="23">
        <v>0</v>
      </c>
      <c r="J37" s="15">
        <v>1</v>
      </c>
      <c r="K37" s="40"/>
      <c r="L37" s="38">
        <f t="shared" ref="L37:L57" si="3">SUM(C37,E37,G37,I37)</f>
        <v>0</v>
      </c>
      <c r="M37" s="15">
        <f t="shared" ref="M37:M57" si="4">SUM(D37,F37,H37,J37)</f>
        <v>8</v>
      </c>
      <c r="N37" s="39">
        <f t="shared" ref="N37:N68" si="5">SUM(L37-M37)</f>
        <v>-8</v>
      </c>
    </row>
    <row r="38" spans="1:14" s="1" customFormat="1" ht="13" customHeight="1" x14ac:dyDescent="0.3">
      <c r="A38" s="119" t="s">
        <v>113</v>
      </c>
      <c r="B38" s="31" t="s">
        <v>49</v>
      </c>
      <c r="C38" s="14">
        <v>35</v>
      </c>
      <c r="D38" s="15">
        <v>7</v>
      </c>
      <c r="E38" s="21">
        <v>49</v>
      </c>
      <c r="F38" s="22">
        <v>2</v>
      </c>
      <c r="G38" s="14">
        <v>43</v>
      </c>
      <c r="H38" s="15">
        <v>3</v>
      </c>
      <c r="I38" s="14">
        <v>50</v>
      </c>
      <c r="J38" s="15">
        <v>5</v>
      </c>
      <c r="K38" s="40"/>
      <c r="L38" s="38">
        <f t="shared" si="3"/>
        <v>177</v>
      </c>
      <c r="M38" s="15">
        <f t="shared" si="4"/>
        <v>17</v>
      </c>
      <c r="N38" s="39">
        <f t="shared" si="5"/>
        <v>160</v>
      </c>
    </row>
    <row r="39" spans="1:14" s="1" customFormat="1" ht="13" customHeight="1" x14ac:dyDescent="0.3">
      <c r="A39" s="119" t="s">
        <v>114</v>
      </c>
      <c r="B39" s="31" t="s">
        <v>50</v>
      </c>
      <c r="C39" s="14">
        <v>14</v>
      </c>
      <c r="D39" s="15">
        <v>1</v>
      </c>
      <c r="E39" s="21">
        <v>13</v>
      </c>
      <c r="F39" s="22">
        <v>0</v>
      </c>
      <c r="G39" s="14">
        <v>21</v>
      </c>
      <c r="H39" s="15">
        <v>2</v>
      </c>
      <c r="I39" s="14">
        <v>17</v>
      </c>
      <c r="J39" s="15">
        <v>1</v>
      </c>
      <c r="K39" s="40"/>
      <c r="L39" s="38">
        <f t="shared" si="3"/>
        <v>65</v>
      </c>
      <c r="M39" s="15">
        <f t="shared" si="4"/>
        <v>4</v>
      </c>
      <c r="N39" s="39">
        <f t="shared" si="5"/>
        <v>61</v>
      </c>
    </row>
    <row r="40" spans="1:14" s="1" customFormat="1" ht="13" customHeight="1" x14ac:dyDescent="0.3">
      <c r="A40" s="119" t="s">
        <v>115</v>
      </c>
      <c r="B40" s="31" t="s">
        <v>51</v>
      </c>
      <c r="C40" s="14">
        <v>1</v>
      </c>
      <c r="D40" s="15">
        <v>1</v>
      </c>
      <c r="E40" s="21">
        <v>2</v>
      </c>
      <c r="F40" s="22">
        <v>2</v>
      </c>
      <c r="G40" s="14">
        <v>0</v>
      </c>
      <c r="H40" s="15">
        <v>10</v>
      </c>
      <c r="I40" s="14">
        <v>6</v>
      </c>
      <c r="J40" s="15">
        <v>1</v>
      </c>
      <c r="K40" s="40"/>
      <c r="L40" s="38">
        <f t="shared" si="3"/>
        <v>9</v>
      </c>
      <c r="M40" s="15">
        <f t="shared" si="4"/>
        <v>14</v>
      </c>
      <c r="N40" s="39">
        <f t="shared" si="5"/>
        <v>-5</v>
      </c>
    </row>
    <row r="41" spans="1:14" s="1" customFormat="1" ht="13" customHeight="1" x14ac:dyDescent="0.3">
      <c r="A41" s="119" t="s">
        <v>116</v>
      </c>
      <c r="B41" s="31" t="s">
        <v>52</v>
      </c>
      <c r="C41" s="14">
        <v>3</v>
      </c>
      <c r="D41" s="15">
        <v>11</v>
      </c>
      <c r="E41" s="21">
        <v>0</v>
      </c>
      <c r="F41" s="22">
        <v>1</v>
      </c>
      <c r="G41" s="14">
        <v>0</v>
      </c>
      <c r="H41" s="15">
        <v>12</v>
      </c>
      <c r="I41" s="14">
        <v>6</v>
      </c>
      <c r="J41" s="15">
        <v>4</v>
      </c>
      <c r="K41" s="40"/>
      <c r="L41" s="38">
        <f t="shared" si="3"/>
        <v>9</v>
      </c>
      <c r="M41" s="15">
        <f t="shared" si="4"/>
        <v>28</v>
      </c>
      <c r="N41" s="39">
        <f t="shared" si="5"/>
        <v>-19</v>
      </c>
    </row>
    <row r="42" spans="1:14" s="1" customFormat="1" ht="13" customHeight="1" x14ac:dyDescent="0.3">
      <c r="A42" s="119" t="s">
        <v>117</v>
      </c>
      <c r="B42" s="31" t="s">
        <v>53</v>
      </c>
      <c r="C42" s="23">
        <v>0</v>
      </c>
      <c r="D42" s="15">
        <v>4</v>
      </c>
      <c r="E42" s="21">
        <v>0</v>
      </c>
      <c r="F42" s="22">
        <v>1</v>
      </c>
      <c r="G42" s="14">
        <v>0</v>
      </c>
      <c r="H42" s="15">
        <v>0</v>
      </c>
      <c r="I42" s="23">
        <v>0</v>
      </c>
      <c r="J42" s="15">
        <v>4</v>
      </c>
      <c r="K42" s="40"/>
      <c r="L42" s="38">
        <f t="shared" si="3"/>
        <v>0</v>
      </c>
      <c r="M42" s="15">
        <f t="shared" si="4"/>
        <v>9</v>
      </c>
      <c r="N42" s="39">
        <f t="shared" si="5"/>
        <v>-9</v>
      </c>
    </row>
    <row r="43" spans="1:14" s="1" customFormat="1" ht="13" customHeight="1" x14ac:dyDescent="0.3">
      <c r="A43" s="119" t="s">
        <v>118</v>
      </c>
      <c r="B43" s="31" t="s">
        <v>54</v>
      </c>
      <c r="C43" s="14">
        <v>5</v>
      </c>
      <c r="D43" s="15">
        <v>1</v>
      </c>
      <c r="E43" s="21">
        <v>13</v>
      </c>
      <c r="F43" s="22">
        <v>0</v>
      </c>
      <c r="G43" s="14">
        <v>13</v>
      </c>
      <c r="H43" s="15">
        <v>1</v>
      </c>
      <c r="I43" s="14">
        <v>13</v>
      </c>
      <c r="J43" s="15">
        <v>1</v>
      </c>
      <c r="K43" s="40"/>
      <c r="L43" s="38">
        <f t="shared" si="3"/>
        <v>44</v>
      </c>
      <c r="M43" s="15">
        <f t="shared" si="4"/>
        <v>3</v>
      </c>
      <c r="N43" s="39">
        <f t="shared" si="5"/>
        <v>41</v>
      </c>
    </row>
    <row r="44" spans="1:14" s="1" customFormat="1" ht="13" customHeight="1" x14ac:dyDescent="0.3">
      <c r="A44" s="119" t="s">
        <v>119</v>
      </c>
      <c r="B44" s="31" t="s">
        <v>55</v>
      </c>
      <c r="C44" s="14">
        <v>1</v>
      </c>
      <c r="D44" s="24">
        <v>0</v>
      </c>
      <c r="E44" s="21">
        <v>0</v>
      </c>
      <c r="F44" s="22">
        <v>3</v>
      </c>
      <c r="G44" s="14">
        <v>1</v>
      </c>
      <c r="H44" s="15">
        <v>5</v>
      </c>
      <c r="I44" s="23">
        <v>0</v>
      </c>
      <c r="J44" s="24">
        <v>0</v>
      </c>
      <c r="K44" s="44"/>
      <c r="L44" s="38">
        <f t="shared" si="3"/>
        <v>2</v>
      </c>
      <c r="M44" s="15">
        <f t="shared" si="4"/>
        <v>8</v>
      </c>
      <c r="N44" s="39">
        <f t="shared" si="5"/>
        <v>-6</v>
      </c>
    </row>
    <row r="45" spans="1:14" s="1" customFormat="1" ht="13" customHeight="1" x14ac:dyDescent="0.3">
      <c r="A45" s="119" t="s">
        <v>120</v>
      </c>
      <c r="B45" s="31" t="s">
        <v>56</v>
      </c>
      <c r="C45" s="14">
        <v>45</v>
      </c>
      <c r="D45" s="15">
        <v>5</v>
      </c>
      <c r="E45" s="21">
        <v>46</v>
      </c>
      <c r="F45" s="22">
        <v>9</v>
      </c>
      <c r="G45" s="14">
        <v>68</v>
      </c>
      <c r="H45" s="15">
        <v>8</v>
      </c>
      <c r="I45" s="14">
        <v>62</v>
      </c>
      <c r="J45" s="15">
        <v>5</v>
      </c>
      <c r="K45" s="40"/>
      <c r="L45" s="38">
        <f t="shared" si="3"/>
        <v>221</v>
      </c>
      <c r="M45" s="15">
        <f t="shared" si="4"/>
        <v>27</v>
      </c>
      <c r="N45" s="39">
        <f t="shared" si="5"/>
        <v>194</v>
      </c>
    </row>
    <row r="46" spans="1:14" s="1" customFormat="1" ht="13" customHeight="1" x14ac:dyDescent="0.3">
      <c r="A46" s="119" t="s">
        <v>121</v>
      </c>
      <c r="B46" s="31" t="s">
        <v>57</v>
      </c>
      <c r="C46" s="23">
        <v>0</v>
      </c>
      <c r="D46" s="24">
        <v>0</v>
      </c>
      <c r="E46" s="21">
        <v>5</v>
      </c>
      <c r="F46" s="22">
        <v>0</v>
      </c>
      <c r="G46" s="14">
        <v>9</v>
      </c>
      <c r="H46" s="15">
        <v>0</v>
      </c>
      <c r="I46" s="14">
        <v>4</v>
      </c>
      <c r="J46" s="24">
        <v>0</v>
      </c>
      <c r="K46" s="44"/>
      <c r="L46" s="38">
        <f t="shared" si="3"/>
        <v>18</v>
      </c>
      <c r="M46" s="15">
        <f t="shared" si="4"/>
        <v>0</v>
      </c>
      <c r="N46" s="39">
        <f t="shared" si="5"/>
        <v>18</v>
      </c>
    </row>
    <row r="47" spans="1:14" s="1" customFormat="1" ht="13" customHeight="1" x14ac:dyDescent="0.3">
      <c r="A47" s="119" t="s">
        <v>122</v>
      </c>
      <c r="B47" s="31" t="s">
        <v>58</v>
      </c>
      <c r="C47" s="14">
        <v>10</v>
      </c>
      <c r="D47" s="24">
        <v>0</v>
      </c>
      <c r="E47" s="21">
        <v>9</v>
      </c>
      <c r="F47" s="22">
        <v>1</v>
      </c>
      <c r="G47" s="14">
        <v>3</v>
      </c>
      <c r="H47" s="15">
        <v>1</v>
      </c>
      <c r="I47" s="14">
        <v>2</v>
      </c>
      <c r="J47" s="24">
        <v>0</v>
      </c>
      <c r="K47" s="44"/>
      <c r="L47" s="38">
        <f t="shared" si="3"/>
        <v>24</v>
      </c>
      <c r="M47" s="15">
        <f t="shared" si="4"/>
        <v>2</v>
      </c>
      <c r="N47" s="39">
        <f t="shared" si="5"/>
        <v>22</v>
      </c>
    </row>
    <row r="48" spans="1:14" s="1" customFormat="1" ht="13" customHeight="1" x14ac:dyDescent="0.3">
      <c r="A48" s="119" t="s">
        <v>124</v>
      </c>
      <c r="B48" s="31" t="s">
        <v>60</v>
      </c>
      <c r="C48" s="23">
        <v>0</v>
      </c>
      <c r="D48" s="24">
        <v>0</v>
      </c>
      <c r="E48" s="21">
        <v>9</v>
      </c>
      <c r="F48" s="22">
        <v>1</v>
      </c>
      <c r="G48" s="14">
        <v>12</v>
      </c>
      <c r="H48" s="15">
        <v>3</v>
      </c>
      <c r="I48" s="14">
        <v>10</v>
      </c>
      <c r="J48" s="15">
        <v>1</v>
      </c>
      <c r="K48" s="40"/>
      <c r="L48" s="38">
        <f t="shared" si="3"/>
        <v>31</v>
      </c>
      <c r="M48" s="15">
        <f t="shared" si="4"/>
        <v>5</v>
      </c>
      <c r="N48" s="39">
        <f t="shared" si="5"/>
        <v>26</v>
      </c>
    </row>
    <row r="49" spans="1:14" s="1" customFormat="1" ht="13" customHeight="1" x14ac:dyDescent="0.3">
      <c r="A49" s="119" t="s">
        <v>125</v>
      </c>
      <c r="B49" s="31" t="s">
        <v>61</v>
      </c>
      <c r="C49" s="14">
        <v>6</v>
      </c>
      <c r="D49" s="15">
        <v>1</v>
      </c>
      <c r="E49" s="21">
        <v>8</v>
      </c>
      <c r="F49" s="22">
        <v>0</v>
      </c>
      <c r="G49" s="14">
        <v>9</v>
      </c>
      <c r="H49" s="15">
        <v>5</v>
      </c>
      <c r="I49" s="14">
        <v>5</v>
      </c>
      <c r="J49" s="24">
        <v>0</v>
      </c>
      <c r="K49" s="44"/>
      <c r="L49" s="38">
        <f t="shared" si="3"/>
        <v>28</v>
      </c>
      <c r="M49" s="15">
        <f t="shared" si="4"/>
        <v>6</v>
      </c>
      <c r="N49" s="39">
        <f t="shared" si="5"/>
        <v>22</v>
      </c>
    </row>
    <row r="50" spans="1:14" s="1" customFormat="1" ht="13" customHeight="1" x14ac:dyDescent="0.3">
      <c r="A50" s="119" t="s">
        <v>126</v>
      </c>
      <c r="B50" s="31" t="s">
        <v>62</v>
      </c>
      <c r="C50" s="14">
        <v>18</v>
      </c>
      <c r="D50" s="15">
        <v>7</v>
      </c>
      <c r="E50" s="21">
        <v>16</v>
      </c>
      <c r="F50" s="22">
        <v>8</v>
      </c>
      <c r="G50" s="14">
        <v>11</v>
      </c>
      <c r="H50" s="15">
        <v>22</v>
      </c>
      <c r="I50" s="14">
        <v>8</v>
      </c>
      <c r="J50" s="15">
        <v>14</v>
      </c>
      <c r="K50" s="40"/>
      <c r="L50" s="38">
        <f t="shared" si="3"/>
        <v>53</v>
      </c>
      <c r="M50" s="15">
        <f t="shared" si="4"/>
        <v>51</v>
      </c>
      <c r="N50" s="39">
        <f t="shared" si="5"/>
        <v>2</v>
      </c>
    </row>
    <row r="51" spans="1:14" s="1" customFormat="1" ht="13" customHeight="1" x14ac:dyDescent="0.3">
      <c r="A51" s="119" t="s">
        <v>127</v>
      </c>
      <c r="B51" s="31" t="s">
        <v>63</v>
      </c>
      <c r="C51" s="14">
        <v>25</v>
      </c>
      <c r="D51" s="15">
        <v>11</v>
      </c>
      <c r="E51" s="21">
        <v>17</v>
      </c>
      <c r="F51" s="22">
        <v>7</v>
      </c>
      <c r="G51" s="14">
        <v>18</v>
      </c>
      <c r="H51" s="15">
        <v>8</v>
      </c>
      <c r="I51" s="14">
        <v>9</v>
      </c>
      <c r="J51" s="15">
        <v>20</v>
      </c>
      <c r="K51" s="40"/>
      <c r="L51" s="38">
        <f t="shared" si="3"/>
        <v>69</v>
      </c>
      <c r="M51" s="15">
        <f t="shared" si="4"/>
        <v>46</v>
      </c>
      <c r="N51" s="39">
        <f t="shared" si="5"/>
        <v>23</v>
      </c>
    </row>
    <row r="52" spans="1:14" s="1" customFormat="1" ht="13" customHeight="1" x14ac:dyDescent="0.3">
      <c r="A52" s="119" t="s">
        <v>128</v>
      </c>
      <c r="B52" s="31" t="s">
        <v>64</v>
      </c>
      <c r="C52" s="23">
        <v>0</v>
      </c>
      <c r="D52" s="15">
        <v>1</v>
      </c>
      <c r="E52" s="21">
        <v>0</v>
      </c>
      <c r="F52" s="22">
        <v>0</v>
      </c>
      <c r="G52" s="14">
        <v>0</v>
      </c>
      <c r="H52" s="15">
        <v>0</v>
      </c>
      <c r="I52" s="23">
        <v>0</v>
      </c>
      <c r="J52" s="24">
        <v>0</v>
      </c>
      <c r="K52" s="44"/>
      <c r="L52" s="38">
        <f t="shared" si="3"/>
        <v>0</v>
      </c>
      <c r="M52" s="15">
        <f t="shared" si="4"/>
        <v>1</v>
      </c>
      <c r="N52" s="39">
        <f t="shared" si="5"/>
        <v>-1</v>
      </c>
    </row>
    <row r="53" spans="1:14" s="1" customFormat="1" ht="13" customHeight="1" x14ac:dyDescent="0.3">
      <c r="A53" s="119" t="s">
        <v>129</v>
      </c>
      <c r="B53" s="31" t="s">
        <v>65</v>
      </c>
      <c r="C53" s="14">
        <v>5</v>
      </c>
      <c r="D53" s="15">
        <v>6</v>
      </c>
      <c r="E53" s="21">
        <v>10</v>
      </c>
      <c r="F53" s="22">
        <v>1</v>
      </c>
      <c r="G53" s="14">
        <v>9</v>
      </c>
      <c r="H53" s="15">
        <v>4</v>
      </c>
      <c r="I53" s="14">
        <v>16</v>
      </c>
      <c r="J53" s="15">
        <v>3</v>
      </c>
      <c r="K53" s="40"/>
      <c r="L53" s="38">
        <f t="shared" si="3"/>
        <v>40</v>
      </c>
      <c r="M53" s="15">
        <f t="shared" si="4"/>
        <v>14</v>
      </c>
      <c r="N53" s="39">
        <f t="shared" si="5"/>
        <v>26</v>
      </c>
    </row>
    <row r="54" spans="1:14" s="1" customFormat="1" ht="13" customHeight="1" x14ac:dyDescent="0.3">
      <c r="A54" s="119" t="s">
        <v>130</v>
      </c>
      <c r="B54" s="31" t="s">
        <v>66</v>
      </c>
      <c r="C54" s="23">
        <v>0</v>
      </c>
      <c r="D54" s="24">
        <v>0</v>
      </c>
      <c r="E54" s="21">
        <v>0</v>
      </c>
      <c r="F54" s="22">
        <v>1</v>
      </c>
      <c r="G54" s="14">
        <v>0</v>
      </c>
      <c r="H54" s="15">
        <v>1</v>
      </c>
      <c r="I54" s="23">
        <v>0</v>
      </c>
      <c r="J54" s="24">
        <v>0</v>
      </c>
      <c r="K54" s="44"/>
      <c r="L54" s="38">
        <f t="shared" si="3"/>
        <v>0</v>
      </c>
      <c r="M54" s="15">
        <f t="shared" si="4"/>
        <v>2</v>
      </c>
      <c r="N54" s="39">
        <f t="shared" si="5"/>
        <v>-2</v>
      </c>
    </row>
    <row r="55" spans="1:14" s="1" customFormat="1" ht="13" customHeight="1" x14ac:dyDescent="0.3">
      <c r="A55" s="119" t="s">
        <v>131</v>
      </c>
      <c r="B55" s="31" t="s">
        <v>67</v>
      </c>
      <c r="C55" s="14">
        <v>23</v>
      </c>
      <c r="D55" s="15">
        <v>2</v>
      </c>
      <c r="E55" s="21">
        <v>14</v>
      </c>
      <c r="F55" s="22">
        <v>9</v>
      </c>
      <c r="G55" s="14">
        <v>24</v>
      </c>
      <c r="H55" s="15">
        <v>9</v>
      </c>
      <c r="I55" s="14">
        <v>16</v>
      </c>
      <c r="J55" s="15">
        <v>4</v>
      </c>
      <c r="K55" s="40"/>
      <c r="L55" s="38">
        <f t="shared" si="3"/>
        <v>77</v>
      </c>
      <c r="M55" s="15">
        <f t="shared" si="4"/>
        <v>24</v>
      </c>
      <c r="N55" s="39">
        <f t="shared" si="5"/>
        <v>53</v>
      </c>
    </row>
    <row r="56" spans="1:14" s="1" customFormat="1" ht="13" customHeight="1" x14ac:dyDescent="0.3">
      <c r="A56" s="119" t="s">
        <v>132</v>
      </c>
      <c r="B56" s="31" t="s">
        <v>68</v>
      </c>
      <c r="C56" s="14">
        <v>3</v>
      </c>
      <c r="D56" s="15">
        <v>32</v>
      </c>
      <c r="E56" s="21">
        <v>4</v>
      </c>
      <c r="F56" s="22">
        <v>14</v>
      </c>
      <c r="G56" s="14">
        <v>10</v>
      </c>
      <c r="H56" s="15">
        <v>36</v>
      </c>
      <c r="I56" s="14">
        <v>1</v>
      </c>
      <c r="J56" s="15">
        <v>21</v>
      </c>
      <c r="K56" s="40"/>
      <c r="L56" s="38">
        <f t="shared" si="3"/>
        <v>18</v>
      </c>
      <c r="M56" s="15">
        <f t="shared" si="4"/>
        <v>103</v>
      </c>
      <c r="N56" s="39">
        <f t="shared" si="5"/>
        <v>-85</v>
      </c>
    </row>
    <row r="57" spans="1:14" s="1" customFormat="1" ht="13" customHeight="1" x14ac:dyDescent="0.3">
      <c r="A57" s="119" t="s">
        <v>133</v>
      </c>
      <c r="B57" s="31" t="s">
        <v>69</v>
      </c>
      <c r="C57" s="23">
        <v>0</v>
      </c>
      <c r="D57" s="24">
        <v>0</v>
      </c>
      <c r="E57" s="21">
        <v>0</v>
      </c>
      <c r="F57" s="22">
        <v>0</v>
      </c>
      <c r="G57" s="14">
        <v>0</v>
      </c>
      <c r="H57" s="15">
        <v>0</v>
      </c>
      <c r="I57" s="23">
        <v>0</v>
      </c>
      <c r="J57" s="24">
        <v>0</v>
      </c>
      <c r="K57" s="44"/>
      <c r="L57" s="38">
        <f t="shared" si="3"/>
        <v>0</v>
      </c>
      <c r="M57" s="15">
        <f t="shared" si="4"/>
        <v>0</v>
      </c>
      <c r="N57" s="39">
        <f t="shared" si="5"/>
        <v>0</v>
      </c>
    </row>
    <row r="58" spans="1:14" s="2" customFormat="1" ht="13.5" thickBot="1" x14ac:dyDescent="0.35">
      <c r="A58" s="78"/>
      <c r="B58" s="79"/>
      <c r="C58" s="80"/>
      <c r="D58" s="81"/>
      <c r="E58" s="82"/>
      <c r="F58" s="83"/>
      <c r="G58" s="80"/>
      <c r="H58" s="81"/>
      <c r="I58" s="80"/>
      <c r="J58" s="81"/>
      <c r="K58" s="84"/>
      <c r="L58" s="85"/>
      <c r="M58" s="81"/>
      <c r="N58" s="86"/>
    </row>
    <row r="59" spans="1:14" s="1" customFormat="1" ht="18" customHeight="1" thickTop="1" thickBot="1" x14ac:dyDescent="0.4">
      <c r="A59" s="87" t="s">
        <v>70</v>
      </c>
      <c r="B59" s="88"/>
      <c r="C59" s="89">
        <f>SUM(C5:C57)</f>
        <v>784</v>
      </c>
      <c r="D59" s="90">
        <f t="shared" ref="D59:J59" si="6">SUM(D5:D57)</f>
        <v>217</v>
      </c>
      <c r="E59" s="89">
        <f t="shared" si="6"/>
        <v>817</v>
      </c>
      <c r="F59" s="90">
        <f t="shared" si="6"/>
        <v>200</v>
      </c>
      <c r="G59" s="89">
        <f t="shared" si="6"/>
        <v>820</v>
      </c>
      <c r="H59" s="90">
        <f t="shared" si="6"/>
        <v>277</v>
      </c>
      <c r="I59" s="89">
        <f t="shared" si="6"/>
        <v>662</v>
      </c>
      <c r="J59" s="90">
        <f t="shared" si="6"/>
        <v>197</v>
      </c>
      <c r="K59" s="123"/>
      <c r="L59" s="91">
        <f>SUM(L5:L57)</f>
        <v>3083</v>
      </c>
      <c r="M59" s="90">
        <f>SUM(M5:M57)</f>
        <v>891</v>
      </c>
      <c r="N59" s="124">
        <f>SUM(N5:N57)</f>
        <v>2192</v>
      </c>
    </row>
    <row r="60" spans="1:14" s="1" customFormat="1" ht="28.25" customHeight="1" thickTop="1" x14ac:dyDescent="0.3">
      <c r="A60" s="16"/>
      <c r="B60" s="16"/>
      <c r="C60" s="17"/>
      <c r="D60" s="17"/>
      <c r="E60" s="18"/>
      <c r="F60" s="18"/>
      <c r="G60" s="17"/>
      <c r="H60" s="16"/>
      <c r="I60" s="13"/>
      <c r="J60" s="13"/>
      <c r="K60" s="26"/>
      <c r="L60" s="13"/>
      <c r="M60" s="13"/>
      <c r="N60" s="13"/>
    </row>
  </sheetData>
  <sortState ref="A5:N58">
    <sortCondition ref="A5:A58"/>
  </sortState>
  <mergeCells count="1">
    <mergeCell ref="B1:N1"/>
  </mergeCells>
  <pageMargins left="0.78431372549019596" right="0.78431372549019596" top="0.98039215686274495" bottom="0.98039215686274495" header="0.50980392156862797" footer="0.50980392156862797"/>
  <pageSetup paperSize="5" scale="96" orientation="landscape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F14" sqref="F14"/>
    </sheetView>
  </sheetViews>
  <sheetFormatPr defaultRowHeight="13" x14ac:dyDescent="0.3"/>
  <cols>
    <col min="1" max="1" width="25.7265625" style="3" bestFit="1" customWidth="1"/>
    <col min="2" max="2" width="13.6328125" style="3" bestFit="1" customWidth="1"/>
    <col min="3" max="3" width="6.08984375" bestFit="1" customWidth="1"/>
    <col min="4" max="4" width="8.54296875" bestFit="1" customWidth="1"/>
    <col min="5" max="5" width="6.08984375" style="7" bestFit="1" customWidth="1"/>
    <col min="6" max="6" width="8.54296875" style="7" bestFit="1" customWidth="1"/>
    <col min="7" max="7" width="6.08984375" bestFit="1" customWidth="1"/>
    <col min="8" max="8" width="8.54296875" style="3" bestFit="1" customWidth="1"/>
    <col min="9" max="9" width="6.08984375" style="4" bestFit="1" customWidth="1"/>
    <col min="10" max="10" width="8.7265625" style="4" bestFit="1" customWidth="1"/>
    <col min="11" max="11" width="1.81640625" style="45" customWidth="1"/>
    <col min="12" max="12" width="7.1796875" style="5" bestFit="1" customWidth="1"/>
    <col min="13" max="13" width="9.36328125" style="5" bestFit="1" customWidth="1"/>
    <col min="14" max="14" width="9.7265625" style="4" bestFit="1" customWidth="1"/>
    <col min="15" max="15" width="4.6328125" customWidth="1"/>
  </cols>
  <sheetData>
    <row r="1" spans="1:14" ht="36.5" customHeight="1" thickBot="1" x14ac:dyDescent="0.35">
      <c r="B1" s="126" t="s">
        <v>144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s="12" customFormat="1" ht="16" thickTop="1" x14ac:dyDescent="0.35">
      <c r="A2" s="62"/>
      <c r="B2" s="117" t="s">
        <v>0</v>
      </c>
      <c r="C2" s="10">
        <v>2013</v>
      </c>
      <c r="D2" s="11">
        <v>2013</v>
      </c>
      <c r="E2" s="10">
        <v>2013</v>
      </c>
      <c r="F2" s="11">
        <v>2013</v>
      </c>
      <c r="G2" s="10">
        <v>2013</v>
      </c>
      <c r="H2" s="11">
        <v>2013</v>
      </c>
      <c r="I2" s="19">
        <v>2013</v>
      </c>
      <c r="J2" s="20">
        <v>2013</v>
      </c>
      <c r="K2" s="41"/>
      <c r="L2" s="32">
        <v>2013</v>
      </c>
      <c r="M2" s="33">
        <v>2013</v>
      </c>
      <c r="N2" s="57">
        <v>2013</v>
      </c>
    </row>
    <row r="3" spans="1:14" s="12" customFormat="1" ht="15.5" x14ac:dyDescent="0.25">
      <c r="A3" s="63"/>
      <c r="B3" s="117" t="s">
        <v>1</v>
      </c>
      <c r="C3" s="60" t="s">
        <v>135</v>
      </c>
      <c r="D3" s="61" t="s">
        <v>135</v>
      </c>
      <c r="E3" s="60" t="s">
        <v>136</v>
      </c>
      <c r="F3" s="61" t="s">
        <v>136</v>
      </c>
      <c r="G3" s="60" t="s">
        <v>137</v>
      </c>
      <c r="H3" s="61" t="s">
        <v>137</v>
      </c>
      <c r="I3" s="19" t="s">
        <v>138</v>
      </c>
      <c r="J3" s="20" t="s">
        <v>138</v>
      </c>
      <c r="K3" s="42"/>
      <c r="L3" s="34" t="s">
        <v>70</v>
      </c>
      <c r="M3" s="20" t="s">
        <v>70</v>
      </c>
      <c r="N3" s="35"/>
    </row>
    <row r="4" spans="1:14" s="12" customFormat="1" ht="16" thickBot="1" x14ac:dyDescent="0.4">
      <c r="A4" s="27" t="s">
        <v>2</v>
      </c>
      <c r="B4" s="118" t="s">
        <v>3</v>
      </c>
      <c r="C4" s="28" t="s">
        <v>4</v>
      </c>
      <c r="D4" s="29" t="s">
        <v>5</v>
      </c>
      <c r="E4" s="28" t="s">
        <v>4</v>
      </c>
      <c r="F4" s="29" t="s">
        <v>5</v>
      </c>
      <c r="G4" s="28" t="s">
        <v>4</v>
      </c>
      <c r="H4" s="29" t="s">
        <v>5</v>
      </c>
      <c r="I4" s="27" t="s">
        <v>4</v>
      </c>
      <c r="J4" s="30" t="s">
        <v>5</v>
      </c>
      <c r="K4" s="43"/>
      <c r="L4" s="36" t="s">
        <v>4</v>
      </c>
      <c r="M4" s="30" t="s">
        <v>71</v>
      </c>
      <c r="N4" s="37" t="s">
        <v>6</v>
      </c>
    </row>
    <row r="5" spans="1:14" s="1" customFormat="1" ht="13" customHeight="1" thickTop="1" x14ac:dyDescent="0.3">
      <c r="A5" s="119" t="s">
        <v>73</v>
      </c>
      <c r="B5" s="31" t="s">
        <v>8</v>
      </c>
      <c r="C5" s="14">
        <v>111</v>
      </c>
      <c r="D5" s="15">
        <v>225</v>
      </c>
      <c r="E5" s="21">
        <v>51</v>
      </c>
      <c r="F5" s="22">
        <v>161</v>
      </c>
      <c r="G5" s="14">
        <v>117</v>
      </c>
      <c r="H5" s="15">
        <v>200</v>
      </c>
      <c r="I5" s="14">
        <v>134</v>
      </c>
      <c r="J5" s="15">
        <v>188</v>
      </c>
      <c r="K5" s="40"/>
      <c r="L5" s="38">
        <f t="shared" ref="L5:M10" si="0">SUM(C5,E5,G5,I5)</f>
        <v>413</v>
      </c>
      <c r="M5" s="15">
        <f t="shared" si="0"/>
        <v>774</v>
      </c>
      <c r="N5" s="39">
        <f t="shared" ref="N5:N14" si="1">SUM(L5-M5)</f>
        <v>-361</v>
      </c>
    </row>
    <row r="6" spans="1:14" s="1" customFormat="1" ht="13" customHeight="1" x14ac:dyDescent="0.3">
      <c r="A6" s="119" t="s">
        <v>74</v>
      </c>
      <c r="B6" s="31" t="s">
        <v>10</v>
      </c>
      <c r="C6" s="14">
        <v>107</v>
      </c>
      <c r="D6" s="15">
        <v>91</v>
      </c>
      <c r="E6" s="21">
        <v>77</v>
      </c>
      <c r="F6" s="22">
        <v>70</v>
      </c>
      <c r="G6" s="14">
        <v>91</v>
      </c>
      <c r="H6" s="15">
        <v>72</v>
      </c>
      <c r="I6" s="14">
        <v>85</v>
      </c>
      <c r="J6" s="15">
        <v>90</v>
      </c>
      <c r="K6" s="40"/>
      <c r="L6" s="38">
        <f t="shared" si="0"/>
        <v>360</v>
      </c>
      <c r="M6" s="15">
        <f t="shared" si="0"/>
        <v>323</v>
      </c>
      <c r="N6" s="39">
        <f t="shared" si="1"/>
        <v>37</v>
      </c>
    </row>
    <row r="7" spans="1:14" s="1" customFormat="1" ht="13" customHeight="1" x14ac:dyDescent="0.3">
      <c r="A7" s="119" t="s">
        <v>79</v>
      </c>
      <c r="B7" s="31" t="s">
        <v>15</v>
      </c>
      <c r="C7" s="14">
        <v>74</v>
      </c>
      <c r="D7" s="15">
        <v>82</v>
      </c>
      <c r="E7" s="21">
        <v>17</v>
      </c>
      <c r="F7" s="22">
        <v>51</v>
      </c>
      <c r="G7" s="14">
        <v>67</v>
      </c>
      <c r="H7" s="15">
        <v>106</v>
      </c>
      <c r="I7" s="14">
        <v>44</v>
      </c>
      <c r="J7" s="15">
        <v>62</v>
      </c>
      <c r="K7" s="40"/>
      <c r="L7" s="38">
        <f t="shared" si="0"/>
        <v>202</v>
      </c>
      <c r="M7" s="15">
        <f t="shared" si="0"/>
        <v>301</v>
      </c>
      <c r="N7" s="39">
        <f t="shared" si="1"/>
        <v>-99</v>
      </c>
    </row>
    <row r="8" spans="1:14" s="1" customFormat="1" ht="13" customHeight="1" x14ac:dyDescent="0.3">
      <c r="A8" s="119" t="s">
        <v>85</v>
      </c>
      <c r="B8" s="31" t="s">
        <v>21</v>
      </c>
      <c r="C8" s="14">
        <v>54</v>
      </c>
      <c r="D8" s="15">
        <v>306</v>
      </c>
      <c r="E8" s="21">
        <v>26</v>
      </c>
      <c r="F8" s="22">
        <v>0</v>
      </c>
      <c r="G8" s="14">
        <v>234</v>
      </c>
      <c r="H8" s="15">
        <v>304</v>
      </c>
      <c r="I8" s="14">
        <v>60</v>
      </c>
      <c r="J8" s="15">
        <v>286</v>
      </c>
      <c r="K8" s="40"/>
      <c r="L8" s="38">
        <f t="shared" si="0"/>
        <v>374</v>
      </c>
      <c r="M8" s="15">
        <f t="shared" si="0"/>
        <v>896</v>
      </c>
      <c r="N8" s="39">
        <f t="shared" si="1"/>
        <v>-522</v>
      </c>
    </row>
    <row r="9" spans="1:14" s="1" customFormat="1" ht="13" customHeight="1" x14ac:dyDescent="0.3">
      <c r="A9" s="119" t="s">
        <v>87</v>
      </c>
      <c r="B9" s="31" t="s">
        <v>23</v>
      </c>
      <c r="C9" s="23">
        <v>0</v>
      </c>
      <c r="D9" s="15">
        <v>23</v>
      </c>
      <c r="E9" s="21">
        <v>35</v>
      </c>
      <c r="F9" s="22">
        <v>0</v>
      </c>
      <c r="G9" s="14">
        <v>20</v>
      </c>
      <c r="H9" s="15">
        <v>19</v>
      </c>
      <c r="I9" s="23">
        <v>0</v>
      </c>
      <c r="J9" s="15">
        <v>10</v>
      </c>
      <c r="K9" s="40"/>
      <c r="L9" s="38">
        <f t="shared" si="0"/>
        <v>55</v>
      </c>
      <c r="M9" s="15">
        <f t="shared" si="0"/>
        <v>52</v>
      </c>
      <c r="N9" s="39">
        <f t="shared" si="1"/>
        <v>3</v>
      </c>
    </row>
    <row r="10" spans="1:14" s="1" customFormat="1" ht="13" customHeight="1" x14ac:dyDescent="0.3">
      <c r="A10" s="119" t="s">
        <v>88</v>
      </c>
      <c r="B10" s="31" t="s">
        <v>24</v>
      </c>
      <c r="C10" s="14">
        <v>189</v>
      </c>
      <c r="D10" s="15">
        <v>81</v>
      </c>
      <c r="E10" s="21">
        <v>18</v>
      </c>
      <c r="F10" s="22">
        <v>181</v>
      </c>
      <c r="G10" s="14">
        <v>69</v>
      </c>
      <c r="H10" s="15">
        <v>100</v>
      </c>
      <c r="I10" s="14">
        <v>160</v>
      </c>
      <c r="J10" s="15">
        <v>85</v>
      </c>
      <c r="K10" s="40"/>
      <c r="L10" s="38">
        <f t="shared" si="0"/>
        <v>436</v>
      </c>
      <c r="M10" s="15">
        <f t="shared" si="0"/>
        <v>447</v>
      </c>
      <c r="N10" s="39">
        <f t="shared" si="1"/>
        <v>-11</v>
      </c>
    </row>
    <row r="11" spans="1:14" s="1" customFormat="1" ht="13" customHeight="1" x14ac:dyDescent="0.3">
      <c r="A11" s="119" t="s">
        <v>94</v>
      </c>
      <c r="B11" s="31" t="s">
        <v>30</v>
      </c>
      <c r="C11" s="14">
        <v>111</v>
      </c>
      <c r="D11" s="15">
        <v>540</v>
      </c>
      <c r="E11" s="21">
        <v>12</v>
      </c>
      <c r="F11" s="22">
        <v>80</v>
      </c>
      <c r="G11" s="14">
        <v>423</v>
      </c>
      <c r="H11" s="15">
        <v>555</v>
      </c>
      <c r="I11" s="14">
        <v>84</v>
      </c>
      <c r="J11" s="15">
        <v>417</v>
      </c>
      <c r="K11" s="40"/>
      <c r="L11" s="38">
        <f t="shared" ref="L11:M13" si="2">SUM(C11,E11,G11,I11)</f>
        <v>630</v>
      </c>
      <c r="M11" s="15">
        <f t="shared" si="2"/>
        <v>1592</v>
      </c>
      <c r="N11" s="39">
        <f t="shared" si="1"/>
        <v>-962</v>
      </c>
    </row>
    <row r="12" spans="1:14" s="1" customFormat="1" ht="13" customHeight="1" x14ac:dyDescent="0.3">
      <c r="A12" s="119" t="s">
        <v>95</v>
      </c>
      <c r="B12" s="31" t="s">
        <v>31</v>
      </c>
      <c r="C12" s="14">
        <v>56</v>
      </c>
      <c r="D12" s="15">
        <v>292</v>
      </c>
      <c r="E12" s="21">
        <v>86</v>
      </c>
      <c r="F12" s="22">
        <v>225</v>
      </c>
      <c r="G12" s="14">
        <v>95</v>
      </c>
      <c r="H12" s="15">
        <v>252</v>
      </c>
      <c r="I12" s="14">
        <v>71</v>
      </c>
      <c r="J12" s="15">
        <v>225</v>
      </c>
      <c r="K12" s="40"/>
      <c r="L12" s="38">
        <f t="shared" si="2"/>
        <v>308</v>
      </c>
      <c r="M12" s="15">
        <f t="shared" si="2"/>
        <v>994</v>
      </c>
      <c r="N12" s="39">
        <f t="shared" si="1"/>
        <v>-686</v>
      </c>
    </row>
    <row r="13" spans="1:14" s="1" customFormat="1" ht="13" customHeight="1" x14ac:dyDescent="0.3">
      <c r="A13" s="119" t="s">
        <v>104</v>
      </c>
      <c r="B13" s="31" t="s">
        <v>40</v>
      </c>
      <c r="C13" s="14">
        <v>21</v>
      </c>
      <c r="D13" s="15">
        <v>113</v>
      </c>
      <c r="E13" s="21">
        <v>16</v>
      </c>
      <c r="F13" s="22">
        <v>105</v>
      </c>
      <c r="G13" s="14">
        <v>2</v>
      </c>
      <c r="H13" s="15">
        <v>83</v>
      </c>
      <c r="I13" s="14">
        <v>3</v>
      </c>
      <c r="J13" s="15">
        <v>94</v>
      </c>
      <c r="K13" s="40"/>
      <c r="L13" s="38">
        <f t="shared" si="2"/>
        <v>42</v>
      </c>
      <c r="M13" s="15">
        <f t="shared" si="2"/>
        <v>395</v>
      </c>
      <c r="N13" s="39">
        <f t="shared" si="1"/>
        <v>-353</v>
      </c>
    </row>
    <row r="14" spans="1:14" s="1" customFormat="1" ht="13" customHeight="1" x14ac:dyDescent="0.3">
      <c r="A14" s="119" t="s">
        <v>123</v>
      </c>
      <c r="B14" s="31" t="s">
        <v>59</v>
      </c>
      <c r="C14" s="14">
        <v>76</v>
      </c>
      <c r="D14" s="15">
        <v>235</v>
      </c>
      <c r="E14" s="21">
        <v>53</v>
      </c>
      <c r="F14" s="22">
        <v>180</v>
      </c>
      <c r="G14" s="14">
        <v>92</v>
      </c>
      <c r="H14" s="15">
        <v>199</v>
      </c>
      <c r="I14" s="14">
        <v>92</v>
      </c>
      <c r="J14" s="15">
        <v>176</v>
      </c>
      <c r="K14" s="40"/>
      <c r="L14" s="38">
        <f t="shared" ref="L14:M14" si="3">SUM(C14,E14,G14,I14)</f>
        <v>313</v>
      </c>
      <c r="M14" s="15">
        <f t="shared" si="3"/>
        <v>790</v>
      </c>
      <c r="N14" s="39">
        <f t="shared" si="1"/>
        <v>-477</v>
      </c>
    </row>
    <row r="15" spans="1:14" s="2" customFormat="1" ht="13.5" thickBot="1" x14ac:dyDescent="0.35">
      <c r="A15" s="78"/>
      <c r="B15" s="79"/>
      <c r="C15" s="80"/>
      <c r="D15" s="81"/>
      <c r="E15" s="82"/>
      <c r="F15" s="83"/>
      <c r="G15" s="80"/>
      <c r="H15" s="81"/>
      <c r="I15" s="80"/>
      <c r="J15" s="81"/>
      <c r="K15" s="84"/>
      <c r="L15" s="85"/>
      <c r="M15" s="81"/>
      <c r="N15" s="86"/>
    </row>
    <row r="16" spans="1:14" s="1" customFormat="1" ht="18" customHeight="1" thickTop="1" thickBot="1" x14ac:dyDescent="0.4">
      <c r="A16" s="87" t="s">
        <v>70</v>
      </c>
      <c r="B16" s="88"/>
      <c r="C16" s="89">
        <f>SUM(C5:C14)</f>
        <v>799</v>
      </c>
      <c r="D16" s="90">
        <f t="shared" ref="D16:M16" si="4">SUM(D5:D14)</f>
        <v>1988</v>
      </c>
      <c r="E16" s="89">
        <f t="shared" si="4"/>
        <v>391</v>
      </c>
      <c r="F16" s="90">
        <f t="shared" si="4"/>
        <v>1053</v>
      </c>
      <c r="G16" s="89">
        <f t="shared" si="4"/>
        <v>1210</v>
      </c>
      <c r="H16" s="90">
        <f t="shared" si="4"/>
        <v>1890</v>
      </c>
      <c r="I16" s="89">
        <f t="shared" si="4"/>
        <v>733</v>
      </c>
      <c r="J16" s="90">
        <f t="shared" si="4"/>
        <v>1633</v>
      </c>
      <c r="K16" s="89"/>
      <c r="L16" s="125">
        <f t="shared" si="4"/>
        <v>3133</v>
      </c>
      <c r="M16" s="90">
        <f t="shared" si="4"/>
        <v>6564</v>
      </c>
      <c r="N16" s="124">
        <f>SUM(N5:N14)</f>
        <v>-3431</v>
      </c>
    </row>
    <row r="17" spans="1:14" s="1" customFormat="1" ht="28.25" customHeight="1" thickTop="1" x14ac:dyDescent="0.3">
      <c r="A17" s="16"/>
      <c r="B17" s="16"/>
      <c r="C17" s="17"/>
      <c r="D17" s="17"/>
      <c r="E17" s="18"/>
      <c r="F17" s="18"/>
      <c r="G17" s="17"/>
      <c r="H17" s="16"/>
      <c r="I17" s="13"/>
      <c r="J17" s="13"/>
      <c r="K17" s="26"/>
      <c r="L17" s="13"/>
      <c r="M17" s="13"/>
      <c r="N17" s="13"/>
    </row>
  </sheetData>
  <mergeCells count="1">
    <mergeCell ref="B1:N1"/>
  </mergeCells>
  <pageMargins left="0.78431372549019596" right="0.78431372549019596" top="0.98039215686274495" bottom="0.98039215686274495" header="0.50980392156862797" footer="0.50980392156862797"/>
  <pageSetup paperSize="5" scale="96" orientation="landscape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B1" sqref="B1:N1"/>
    </sheetView>
  </sheetViews>
  <sheetFormatPr defaultRowHeight="12.5" x14ac:dyDescent="0.25"/>
  <cols>
    <col min="1" max="1" width="34.6328125" style="51" bestFit="1" customWidth="1"/>
    <col min="2" max="2" width="10.1796875" style="51" bestFit="1" customWidth="1"/>
    <col min="3" max="3" width="6.81640625" style="51" bestFit="1" customWidth="1"/>
    <col min="4" max="4" width="8.6328125" style="51" bestFit="1" customWidth="1"/>
    <col min="5" max="5" width="6.81640625" style="51" bestFit="1" customWidth="1"/>
    <col min="6" max="6" width="8.6328125" style="51" bestFit="1" customWidth="1"/>
    <col min="7" max="8" width="8.54296875" style="51" customWidth="1"/>
    <col min="9" max="9" width="6.90625" style="51" bestFit="1" customWidth="1"/>
    <col min="10" max="10" width="8.6328125" style="51" bestFit="1" customWidth="1"/>
    <col min="11" max="11" width="3.26953125" style="51" customWidth="1"/>
    <col min="12" max="12" width="7.90625" style="51" bestFit="1" customWidth="1"/>
    <col min="13" max="13" width="8.54296875" style="51" bestFit="1" customWidth="1"/>
    <col min="14" max="14" width="9.81640625" style="51" bestFit="1" customWidth="1"/>
    <col min="15" max="15" width="4.7265625" customWidth="1"/>
  </cols>
  <sheetData>
    <row r="1" spans="1:16" s="46" customFormat="1" ht="19" thickBot="1" x14ac:dyDescent="0.35">
      <c r="A1" s="8"/>
      <c r="B1" s="126" t="s">
        <v>145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6"/>
      <c r="P1" s="9"/>
    </row>
    <row r="2" spans="1:16" s="53" customFormat="1" ht="18" customHeight="1" thickTop="1" x14ac:dyDescent="0.35">
      <c r="A2" s="52"/>
      <c r="B2" s="116" t="s">
        <v>134</v>
      </c>
      <c r="C2" s="58">
        <v>2013</v>
      </c>
      <c r="D2" s="59">
        <v>2013</v>
      </c>
      <c r="E2" s="58">
        <v>2013</v>
      </c>
      <c r="F2" s="59">
        <v>2013</v>
      </c>
      <c r="G2" s="58">
        <v>2013</v>
      </c>
      <c r="H2" s="59">
        <v>2013</v>
      </c>
      <c r="I2" s="58">
        <v>2013</v>
      </c>
      <c r="J2" s="59">
        <v>2013</v>
      </c>
      <c r="K2" s="70"/>
      <c r="L2" s="73">
        <v>2013</v>
      </c>
      <c r="M2" s="74">
        <v>2013</v>
      </c>
      <c r="N2" s="57">
        <v>2013</v>
      </c>
    </row>
    <row r="3" spans="1:16" s="53" customFormat="1" ht="15.5" x14ac:dyDescent="0.25">
      <c r="A3" s="51"/>
      <c r="B3" s="116" t="s">
        <v>1</v>
      </c>
      <c r="C3" s="60" t="s">
        <v>135</v>
      </c>
      <c r="D3" s="61" t="s">
        <v>135</v>
      </c>
      <c r="E3" s="60" t="s">
        <v>136</v>
      </c>
      <c r="F3" s="61" t="s">
        <v>136</v>
      </c>
      <c r="G3" s="60" t="s">
        <v>137</v>
      </c>
      <c r="H3" s="61" t="s">
        <v>137</v>
      </c>
      <c r="I3" s="60" t="s">
        <v>138</v>
      </c>
      <c r="J3" s="61" t="s">
        <v>138</v>
      </c>
      <c r="K3" s="71"/>
      <c r="L3" s="75" t="s">
        <v>70</v>
      </c>
      <c r="M3" s="64" t="s">
        <v>70</v>
      </c>
      <c r="N3" s="76" t="s">
        <v>70</v>
      </c>
    </row>
    <row r="4" spans="1:16" s="53" customFormat="1" ht="18" customHeight="1" thickBot="1" x14ac:dyDescent="0.4">
      <c r="A4" s="25" t="s">
        <v>2</v>
      </c>
      <c r="B4" s="67" t="s">
        <v>3</v>
      </c>
      <c r="C4" s="65" t="s">
        <v>4</v>
      </c>
      <c r="D4" s="66" t="s">
        <v>5</v>
      </c>
      <c r="E4" s="65" t="s">
        <v>4</v>
      </c>
      <c r="F4" s="66" t="s">
        <v>5</v>
      </c>
      <c r="G4" s="65" t="s">
        <v>4</v>
      </c>
      <c r="H4" s="66" t="s">
        <v>5</v>
      </c>
      <c r="I4" s="65" t="s">
        <v>4</v>
      </c>
      <c r="J4" s="66" t="s">
        <v>5</v>
      </c>
      <c r="K4" s="72"/>
      <c r="L4" s="77" t="s">
        <v>4</v>
      </c>
      <c r="M4" s="68" t="s">
        <v>5</v>
      </c>
      <c r="N4" s="37" t="s">
        <v>6</v>
      </c>
    </row>
    <row r="5" spans="1:16" s="1" customFormat="1" ht="13" customHeight="1" thickTop="1" x14ac:dyDescent="0.3">
      <c r="A5" s="120" t="s">
        <v>72</v>
      </c>
      <c r="B5" s="69" t="s">
        <v>7</v>
      </c>
      <c r="C5" s="93">
        <v>80</v>
      </c>
      <c r="D5" s="94">
        <v>38</v>
      </c>
      <c r="E5" s="93">
        <v>89</v>
      </c>
      <c r="F5" s="94">
        <v>37</v>
      </c>
      <c r="G5" s="113">
        <v>62</v>
      </c>
      <c r="H5" s="94">
        <v>36</v>
      </c>
      <c r="I5" s="93">
        <v>6</v>
      </c>
      <c r="J5" s="94">
        <v>25</v>
      </c>
      <c r="K5" s="95"/>
      <c r="L5" s="96">
        <f t="shared" ref="L5:L36" si="0">SUM(C5,E5,G5,I5)</f>
        <v>237</v>
      </c>
      <c r="M5" s="94">
        <f t="shared" ref="M5:M36" si="1">SUM(D5,F5,H5,J5)</f>
        <v>136</v>
      </c>
      <c r="N5" s="97">
        <f t="shared" ref="N5:N36" si="2">SUM(L5-M5)</f>
        <v>101</v>
      </c>
      <c r="O5" s="47"/>
      <c r="P5" s="47"/>
    </row>
    <row r="6" spans="1:16" s="1" customFormat="1" ht="13" customHeight="1" x14ac:dyDescent="0.3">
      <c r="A6" s="120" t="s">
        <v>75</v>
      </c>
      <c r="B6" s="69" t="s">
        <v>11</v>
      </c>
      <c r="C6" s="93">
        <v>0</v>
      </c>
      <c r="D6" s="94">
        <v>0</v>
      </c>
      <c r="E6" s="93">
        <v>0</v>
      </c>
      <c r="F6" s="94">
        <v>2</v>
      </c>
      <c r="G6" s="114">
        <v>0</v>
      </c>
      <c r="H6" s="94">
        <v>1</v>
      </c>
      <c r="I6" s="93">
        <v>0</v>
      </c>
      <c r="J6" s="94">
        <v>0</v>
      </c>
      <c r="K6" s="95"/>
      <c r="L6" s="96">
        <f t="shared" si="0"/>
        <v>0</v>
      </c>
      <c r="M6" s="94">
        <f t="shared" si="1"/>
        <v>3</v>
      </c>
      <c r="N6" s="97">
        <f t="shared" si="2"/>
        <v>-3</v>
      </c>
      <c r="O6" s="47"/>
      <c r="P6" s="47"/>
    </row>
    <row r="7" spans="1:16" s="1" customFormat="1" ht="13" customHeight="1" x14ac:dyDescent="0.3">
      <c r="A7" s="120" t="s">
        <v>76</v>
      </c>
      <c r="B7" s="69" t="s">
        <v>12</v>
      </c>
      <c r="C7" s="93">
        <v>15</v>
      </c>
      <c r="D7" s="94">
        <v>5</v>
      </c>
      <c r="E7" s="93">
        <v>9</v>
      </c>
      <c r="F7" s="94">
        <v>0</v>
      </c>
      <c r="G7" s="113">
        <v>27</v>
      </c>
      <c r="H7" s="94">
        <v>3</v>
      </c>
      <c r="I7" s="93">
        <v>31</v>
      </c>
      <c r="J7" s="94">
        <v>1</v>
      </c>
      <c r="K7" s="95"/>
      <c r="L7" s="96">
        <f t="shared" si="0"/>
        <v>82</v>
      </c>
      <c r="M7" s="94">
        <f t="shared" si="1"/>
        <v>9</v>
      </c>
      <c r="N7" s="97">
        <f t="shared" si="2"/>
        <v>73</v>
      </c>
      <c r="O7" s="47"/>
      <c r="P7" s="47"/>
    </row>
    <row r="8" spans="1:16" s="1" customFormat="1" ht="13" customHeight="1" x14ac:dyDescent="0.3">
      <c r="A8" s="120" t="s">
        <v>77</v>
      </c>
      <c r="B8" s="69" t="s">
        <v>13</v>
      </c>
      <c r="C8" s="93">
        <v>10</v>
      </c>
      <c r="D8" s="94">
        <v>0</v>
      </c>
      <c r="E8" s="93">
        <v>3</v>
      </c>
      <c r="F8" s="94">
        <v>1</v>
      </c>
      <c r="G8" s="113">
        <v>20</v>
      </c>
      <c r="H8" s="94">
        <v>1</v>
      </c>
      <c r="I8" s="93">
        <v>5</v>
      </c>
      <c r="J8" s="94">
        <v>0</v>
      </c>
      <c r="K8" s="95"/>
      <c r="L8" s="96">
        <f t="shared" si="0"/>
        <v>38</v>
      </c>
      <c r="M8" s="94">
        <f t="shared" si="1"/>
        <v>2</v>
      </c>
      <c r="N8" s="97">
        <f t="shared" si="2"/>
        <v>36</v>
      </c>
      <c r="O8" s="47"/>
      <c r="P8" s="47"/>
    </row>
    <row r="9" spans="1:16" s="1" customFormat="1" ht="13" customHeight="1" x14ac:dyDescent="0.3">
      <c r="A9" s="120" t="s">
        <v>78</v>
      </c>
      <c r="B9" s="69" t="s">
        <v>14</v>
      </c>
      <c r="C9" s="93">
        <v>0</v>
      </c>
      <c r="D9" s="94">
        <v>0</v>
      </c>
      <c r="E9" s="93">
        <v>0</v>
      </c>
      <c r="F9" s="94">
        <v>0</v>
      </c>
      <c r="G9" s="114">
        <v>0</v>
      </c>
      <c r="H9" s="115">
        <v>0</v>
      </c>
      <c r="I9" s="93">
        <v>0</v>
      </c>
      <c r="J9" s="94">
        <v>0</v>
      </c>
      <c r="K9" s="95"/>
      <c r="L9" s="96">
        <f t="shared" si="0"/>
        <v>0</v>
      </c>
      <c r="M9" s="94">
        <f t="shared" si="1"/>
        <v>0</v>
      </c>
      <c r="N9" s="97">
        <f t="shared" si="2"/>
        <v>0</v>
      </c>
      <c r="O9" s="47"/>
      <c r="P9" s="47"/>
    </row>
    <row r="10" spans="1:16" s="1" customFormat="1" ht="13" customHeight="1" x14ac:dyDescent="0.3">
      <c r="A10" s="120" t="s">
        <v>80</v>
      </c>
      <c r="B10" s="69" t="s">
        <v>16</v>
      </c>
      <c r="C10" s="93">
        <v>38</v>
      </c>
      <c r="D10" s="94">
        <v>2</v>
      </c>
      <c r="E10" s="93">
        <v>37</v>
      </c>
      <c r="F10" s="94">
        <v>0</v>
      </c>
      <c r="G10" s="113">
        <v>38</v>
      </c>
      <c r="H10" s="115">
        <v>0</v>
      </c>
      <c r="I10" s="93">
        <v>37</v>
      </c>
      <c r="J10" s="94">
        <v>0</v>
      </c>
      <c r="K10" s="95"/>
      <c r="L10" s="96">
        <f t="shared" si="0"/>
        <v>150</v>
      </c>
      <c r="M10" s="94">
        <f t="shared" si="1"/>
        <v>2</v>
      </c>
      <c r="N10" s="97">
        <f t="shared" si="2"/>
        <v>148</v>
      </c>
      <c r="O10" s="47"/>
      <c r="P10" s="47"/>
    </row>
    <row r="11" spans="1:16" s="1" customFormat="1" ht="13" customHeight="1" x14ac:dyDescent="0.3">
      <c r="A11" s="120" t="s">
        <v>81</v>
      </c>
      <c r="B11" s="69" t="s">
        <v>17</v>
      </c>
      <c r="C11" s="93">
        <v>0</v>
      </c>
      <c r="D11" s="94">
        <v>0</v>
      </c>
      <c r="E11" s="93">
        <v>0</v>
      </c>
      <c r="F11" s="94">
        <v>0</v>
      </c>
      <c r="G11" s="114">
        <v>0</v>
      </c>
      <c r="H11" s="115">
        <v>0</v>
      </c>
      <c r="I11" s="93">
        <v>0</v>
      </c>
      <c r="J11" s="94">
        <v>1</v>
      </c>
      <c r="K11" s="95"/>
      <c r="L11" s="96">
        <f t="shared" si="0"/>
        <v>0</v>
      </c>
      <c r="M11" s="94">
        <f t="shared" si="1"/>
        <v>1</v>
      </c>
      <c r="N11" s="97">
        <f t="shared" si="2"/>
        <v>-1</v>
      </c>
      <c r="O11" s="47"/>
      <c r="P11" s="47"/>
    </row>
    <row r="12" spans="1:16" s="1" customFormat="1" ht="13" customHeight="1" x14ac:dyDescent="0.3">
      <c r="A12" s="120" t="s">
        <v>82</v>
      </c>
      <c r="B12" s="69" t="s">
        <v>18</v>
      </c>
      <c r="C12" s="93">
        <v>148</v>
      </c>
      <c r="D12" s="94">
        <v>18</v>
      </c>
      <c r="E12" s="93">
        <v>118</v>
      </c>
      <c r="F12" s="94">
        <v>11</v>
      </c>
      <c r="G12" s="113">
        <v>150</v>
      </c>
      <c r="H12" s="94">
        <v>34</v>
      </c>
      <c r="I12" s="93">
        <v>139</v>
      </c>
      <c r="J12" s="94">
        <v>38</v>
      </c>
      <c r="K12" s="95"/>
      <c r="L12" s="96">
        <f t="shared" si="0"/>
        <v>555</v>
      </c>
      <c r="M12" s="94">
        <f t="shared" si="1"/>
        <v>101</v>
      </c>
      <c r="N12" s="97">
        <f t="shared" si="2"/>
        <v>454</v>
      </c>
      <c r="O12" s="47"/>
      <c r="P12" s="47"/>
    </row>
    <row r="13" spans="1:16" s="1" customFormat="1" ht="13" customHeight="1" x14ac:dyDescent="0.3">
      <c r="A13" s="120" t="s">
        <v>83</v>
      </c>
      <c r="B13" s="69" t="s">
        <v>19</v>
      </c>
      <c r="C13" s="93">
        <v>266</v>
      </c>
      <c r="D13" s="94">
        <v>16</v>
      </c>
      <c r="E13" s="93">
        <v>211</v>
      </c>
      <c r="F13" s="94">
        <v>10</v>
      </c>
      <c r="G13" s="113">
        <v>163</v>
      </c>
      <c r="H13" s="94">
        <v>18</v>
      </c>
      <c r="I13" s="93">
        <v>75</v>
      </c>
      <c r="J13" s="94">
        <v>1</v>
      </c>
      <c r="K13" s="95"/>
      <c r="L13" s="96">
        <f t="shared" si="0"/>
        <v>715</v>
      </c>
      <c r="M13" s="94">
        <f t="shared" si="1"/>
        <v>45</v>
      </c>
      <c r="N13" s="97">
        <f t="shared" si="2"/>
        <v>670</v>
      </c>
      <c r="O13" s="47"/>
      <c r="P13" s="47"/>
    </row>
    <row r="14" spans="1:16" s="1" customFormat="1" ht="13" customHeight="1" x14ac:dyDescent="0.3">
      <c r="A14" s="120" t="s">
        <v>84</v>
      </c>
      <c r="B14" s="69" t="s">
        <v>20</v>
      </c>
      <c r="C14" s="93">
        <v>52</v>
      </c>
      <c r="D14" s="94">
        <v>1</v>
      </c>
      <c r="E14" s="93">
        <v>51</v>
      </c>
      <c r="F14" s="94">
        <v>2</v>
      </c>
      <c r="G14" s="113">
        <v>52</v>
      </c>
      <c r="H14" s="94">
        <v>2</v>
      </c>
      <c r="I14" s="93">
        <v>42</v>
      </c>
      <c r="J14" s="94">
        <v>5</v>
      </c>
      <c r="K14" s="95"/>
      <c r="L14" s="96">
        <f t="shared" si="0"/>
        <v>197</v>
      </c>
      <c r="M14" s="94">
        <f t="shared" si="1"/>
        <v>10</v>
      </c>
      <c r="N14" s="97">
        <f t="shared" si="2"/>
        <v>187</v>
      </c>
      <c r="O14" s="47"/>
      <c r="P14" s="47"/>
    </row>
    <row r="15" spans="1:16" s="1" customFormat="1" ht="13" customHeight="1" x14ac:dyDescent="0.3">
      <c r="A15" s="120" t="s">
        <v>86</v>
      </c>
      <c r="B15" s="69" t="s">
        <v>22</v>
      </c>
      <c r="C15" s="93">
        <v>31</v>
      </c>
      <c r="D15" s="94">
        <v>16</v>
      </c>
      <c r="E15" s="93">
        <v>47</v>
      </c>
      <c r="F15" s="94">
        <v>8</v>
      </c>
      <c r="G15" s="113">
        <v>39</v>
      </c>
      <c r="H15" s="94">
        <v>20</v>
      </c>
      <c r="I15" s="93">
        <v>42</v>
      </c>
      <c r="J15" s="94">
        <v>10</v>
      </c>
      <c r="K15" s="95"/>
      <c r="L15" s="96">
        <f t="shared" si="0"/>
        <v>159</v>
      </c>
      <c r="M15" s="94">
        <f t="shared" si="1"/>
        <v>54</v>
      </c>
      <c r="N15" s="97">
        <f t="shared" si="2"/>
        <v>105</v>
      </c>
      <c r="O15" s="47"/>
      <c r="P15" s="47"/>
    </row>
    <row r="16" spans="1:16" s="1" customFormat="1" ht="13" customHeight="1" x14ac:dyDescent="0.3">
      <c r="A16" s="120" t="s">
        <v>89</v>
      </c>
      <c r="B16" s="69" t="s">
        <v>25</v>
      </c>
      <c r="C16" s="93">
        <v>0</v>
      </c>
      <c r="D16" s="94">
        <v>0</v>
      </c>
      <c r="E16" s="93">
        <v>0</v>
      </c>
      <c r="F16" s="94">
        <v>0</v>
      </c>
      <c r="G16" s="114">
        <v>0</v>
      </c>
      <c r="H16" s="115">
        <v>0</v>
      </c>
      <c r="I16" s="93">
        <v>0</v>
      </c>
      <c r="J16" s="94">
        <v>0</v>
      </c>
      <c r="K16" s="95"/>
      <c r="L16" s="96">
        <f t="shared" si="0"/>
        <v>0</v>
      </c>
      <c r="M16" s="94">
        <f t="shared" si="1"/>
        <v>0</v>
      </c>
      <c r="N16" s="97">
        <f t="shared" si="2"/>
        <v>0</v>
      </c>
      <c r="O16" s="47"/>
      <c r="P16" s="47"/>
    </row>
    <row r="17" spans="1:16" s="1" customFormat="1" ht="13" customHeight="1" x14ac:dyDescent="0.3">
      <c r="A17" s="120" t="s">
        <v>90</v>
      </c>
      <c r="B17" s="69" t="s">
        <v>26</v>
      </c>
      <c r="C17" s="93">
        <v>24</v>
      </c>
      <c r="D17" s="94">
        <v>63</v>
      </c>
      <c r="E17" s="93">
        <v>27</v>
      </c>
      <c r="F17" s="94">
        <v>48</v>
      </c>
      <c r="G17" s="113">
        <v>19</v>
      </c>
      <c r="H17" s="94">
        <v>55</v>
      </c>
      <c r="I17" s="93">
        <v>12</v>
      </c>
      <c r="J17" s="94">
        <v>32</v>
      </c>
      <c r="K17" s="95"/>
      <c r="L17" s="96">
        <f t="shared" si="0"/>
        <v>82</v>
      </c>
      <c r="M17" s="94">
        <f t="shared" si="1"/>
        <v>198</v>
      </c>
      <c r="N17" s="97">
        <f t="shared" si="2"/>
        <v>-116</v>
      </c>
      <c r="O17" s="47"/>
      <c r="P17" s="47"/>
    </row>
    <row r="18" spans="1:16" s="1" customFormat="1" ht="13" customHeight="1" x14ac:dyDescent="0.3">
      <c r="A18" s="120" t="s">
        <v>142</v>
      </c>
      <c r="B18" s="69" t="s">
        <v>9</v>
      </c>
      <c r="C18" s="93">
        <v>29</v>
      </c>
      <c r="D18" s="94">
        <v>36</v>
      </c>
      <c r="E18" s="93">
        <v>87</v>
      </c>
      <c r="F18" s="94">
        <v>41</v>
      </c>
      <c r="G18" s="113">
        <v>80</v>
      </c>
      <c r="H18" s="94">
        <v>19</v>
      </c>
      <c r="I18" s="93">
        <v>37</v>
      </c>
      <c r="J18" s="94">
        <v>31</v>
      </c>
      <c r="K18" s="95"/>
      <c r="L18" s="96">
        <f t="shared" si="0"/>
        <v>233</v>
      </c>
      <c r="M18" s="94">
        <f t="shared" si="1"/>
        <v>127</v>
      </c>
      <c r="N18" s="97">
        <f t="shared" si="2"/>
        <v>106</v>
      </c>
      <c r="O18" s="47"/>
      <c r="P18" s="47"/>
    </row>
    <row r="19" spans="1:16" s="1" customFormat="1" ht="13" customHeight="1" x14ac:dyDescent="0.3">
      <c r="A19" s="120" t="s">
        <v>91</v>
      </c>
      <c r="B19" s="69" t="s">
        <v>27</v>
      </c>
      <c r="C19" s="93">
        <v>0</v>
      </c>
      <c r="D19" s="94">
        <v>1</v>
      </c>
      <c r="E19" s="93">
        <v>0</v>
      </c>
      <c r="F19" s="94">
        <v>4</v>
      </c>
      <c r="G19" s="113">
        <v>6</v>
      </c>
      <c r="H19" s="115">
        <v>0</v>
      </c>
      <c r="I19" s="93">
        <v>4</v>
      </c>
      <c r="J19" s="94">
        <v>1</v>
      </c>
      <c r="K19" s="95"/>
      <c r="L19" s="96">
        <f t="shared" si="0"/>
        <v>10</v>
      </c>
      <c r="M19" s="94">
        <f t="shared" si="1"/>
        <v>6</v>
      </c>
      <c r="N19" s="97">
        <f t="shared" si="2"/>
        <v>4</v>
      </c>
      <c r="O19" s="47"/>
      <c r="P19" s="47"/>
    </row>
    <row r="20" spans="1:16" s="1" customFormat="1" ht="13" customHeight="1" x14ac:dyDescent="0.3">
      <c r="A20" s="120" t="s">
        <v>92</v>
      </c>
      <c r="B20" s="69" t="s">
        <v>28</v>
      </c>
      <c r="C20" s="93">
        <v>1</v>
      </c>
      <c r="D20" s="94">
        <v>2</v>
      </c>
      <c r="E20" s="93">
        <v>0</v>
      </c>
      <c r="F20" s="94">
        <v>0</v>
      </c>
      <c r="G20" s="114">
        <v>0</v>
      </c>
      <c r="H20" s="115">
        <v>0</v>
      </c>
      <c r="I20" s="93">
        <v>0</v>
      </c>
      <c r="J20" s="94">
        <v>0</v>
      </c>
      <c r="K20" s="95"/>
      <c r="L20" s="96">
        <f t="shared" si="0"/>
        <v>1</v>
      </c>
      <c r="M20" s="94">
        <f t="shared" si="1"/>
        <v>2</v>
      </c>
      <c r="N20" s="97">
        <f t="shared" si="2"/>
        <v>-1</v>
      </c>
      <c r="O20" s="47"/>
      <c r="P20" s="47"/>
    </row>
    <row r="21" spans="1:16" s="1" customFormat="1" ht="13" customHeight="1" x14ac:dyDescent="0.3">
      <c r="A21" s="120" t="s">
        <v>93</v>
      </c>
      <c r="B21" s="69" t="s">
        <v>29</v>
      </c>
      <c r="C21" s="93">
        <v>41</v>
      </c>
      <c r="D21" s="94">
        <v>5</v>
      </c>
      <c r="E21" s="93">
        <v>25</v>
      </c>
      <c r="F21" s="94">
        <v>7</v>
      </c>
      <c r="G21" s="113">
        <v>31</v>
      </c>
      <c r="H21" s="94">
        <v>11</v>
      </c>
      <c r="I21" s="93">
        <v>21</v>
      </c>
      <c r="J21" s="94">
        <v>1</v>
      </c>
      <c r="K21" s="95"/>
      <c r="L21" s="96">
        <f t="shared" si="0"/>
        <v>118</v>
      </c>
      <c r="M21" s="94">
        <f t="shared" si="1"/>
        <v>24</v>
      </c>
      <c r="N21" s="97">
        <f t="shared" si="2"/>
        <v>94</v>
      </c>
      <c r="O21" s="47"/>
      <c r="P21" s="47"/>
    </row>
    <row r="22" spans="1:16" s="1" customFormat="1" ht="13" customHeight="1" x14ac:dyDescent="0.3">
      <c r="A22" s="120" t="s">
        <v>96</v>
      </c>
      <c r="B22" s="69" t="s">
        <v>32</v>
      </c>
      <c r="C22" s="93">
        <v>164</v>
      </c>
      <c r="D22" s="94">
        <v>19</v>
      </c>
      <c r="E22" s="93">
        <v>162</v>
      </c>
      <c r="F22" s="94">
        <v>18</v>
      </c>
      <c r="G22" s="113">
        <v>175</v>
      </c>
      <c r="H22" s="94">
        <v>23</v>
      </c>
      <c r="I22" s="93">
        <v>151</v>
      </c>
      <c r="J22" s="94">
        <v>24</v>
      </c>
      <c r="K22" s="95"/>
      <c r="L22" s="96">
        <f t="shared" si="0"/>
        <v>652</v>
      </c>
      <c r="M22" s="94">
        <f t="shared" si="1"/>
        <v>84</v>
      </c>
      <c r="N22" s="97">
        <f t="shared" si="2"/>
        <v>568</v>
      </c>
      <c r="O22" s="47"/>
      <c r="P22" s="47"/>
    </row>
    <row r="23" spans="1:16" s="1" customFormat="1" ht="13" customHeight="1" x14ac:dyDescent="0.3">
      <c r="A23" s="120" t="s">
        <v>97</v>
      </c>
      <c r="B23" s="69" t="s">
        <v>33</v>
      </c>
      <c r="C23" s="93">
        <v>0</v>
      </c>
      <c r="D23" s="94">
        <v>0</v>
      </c>
      <c r="E23" s="93">
        <v>0</v>
      </c>
      <c r="F23" s="94">
        <v>0</v>
      </c>
      <c r="G23" s="114">
        <v>0</v>
      </c>
      <c r="H23" s="115">
        <v>0</v>
      </c>
      <c r="I23" s="93">
        <v>0</v>
      </c>
      <c r="J23" s="94">
        <v>0</v>
      </c>
      <c r="K23" s="95"/>
      <c r="L23" s="96">
        <f t="shared" si="0"/>
        <v>0</v>
      </c>
      <c r="M23" s="94">
        <f t="shared" si="1"/>
        <v>0</v>
      </c>
      <c r="N23" s="97">
        <f t="shared" si="2"/>
        <v>0</v>
      </c>
      <c r="O23" s="47"/>
      <c r="P23" s="47"/>
    </row>
    <row r="24" spans="1:16" s="1" customFormat="1" ht="13" customHeight="1" x14ac:dyDescent="0.3">
      <c r="A24" s="120" t="s">
        <v>98</v>
      </c>
      <c r="B24" s="69" t="s">
        <v>34</v>
      </c>
      <c r="C24" s="93">
        <v>4</v>
      </c>
      <c r="D24" s="94">
        <v>0</v>
      </c>
      <c r="E24" s="93">
        <v>21</v>
      </c>
      <c r="F24" s="94">
        <v>3</v>
      </c>
      <c r="G24" s="113">
        <v>28</v>
      </c>
      <c r="H24" s="94">
        <v>1</v>
      </c>
      <c r="I24" s="93">
        <v>42</v>
      </c>
      <c r="J24" s="94">
        <v>0</v>
      </c>
      <c r="K24" s="95"/>
      <c r="L24" s="96">
        <f t="shared" si="0"/>
        <v>95</v>
      </c>
      <c r="M24" s="94">
        <f t="shared" si="1"/>
        <v>4</v>
      </c>
      <c r="N24" s="97">
        <f t="shared" si="2"/>
        <v>91</v>
      </c>
      <c r="O24" s="47"/>
      <c r="P24" s="47"/>
    </row>
    <row r="25" spans="1:16" s="1" customFormat="1" ht="13" customHeight="1" x14ac:dyDescent="0.3">
      <c r="A25" s="120" t="s">
        <v>99</v>
      </c>
      <c r="B25" s="69" t="s">
        <v>35</v>
      </c>
      <c r="C25" s="93">
        <v>0</v>
      </c>
      <c r="D25" s="94">
        <v>11</v>
      </c>
      <c r="E25" s="93">
        <v>0</v>
      </c>
      <c r="F25" s="94">
        <v>13</v>
      </c>
      <c r="G25" s="113">
        <v>12</v>
      </c>
      <c r="H25" s="94">
        <v>18</v>
      </c>
      <c r="I25" s="93">
        <v>2</v>
      </c>
      <c r="J25" s="94">
        <v>10</v>
      </c>
      <c r="K25" s="95"/>
      <c r="L25" s="96">
        <f t="shared" si="0"/>
        <v>14</v>
      </c>
      <c r="M25" s="94">
        <f t="shared" si="1"/>
        <v>52</v>
      </c>
      <c r="N25" s="97">
        <f t="shared" si="2"/>
        <v>-38</v>
      </c>
      <c r="O25" s="47"/>
      <c r="P25" s="47"/>
    </row>
    <row r="26" spans="1:16" s="1" customFormat="1" ht="13" customHeight="1" x14ac:dyDescent="0.3">
      <c r="A26" s="120" t="s">
        <v>100</v>
      </c>
      <c r="B26" s="69" t="s">
        <v>36</v>
      </c>
      <c r="C26" s="93">
        <v>0</v>
      </c>
      <c r="D26" s="94">
        <v>0</v>
      </c>
      <c r="E26" s="93">
        <v>1</v>
      </c>
      <c r="F26" s="94">
        <v>1</v>
      </c>
      <c r="G26" s="114">
        <v>0</v>
      </c>
      <c r="H26" s="115">
        <v>0</v>
      </c>
      <c r="I26" s="93">
        <v>2</v>
      </c>
      <c r="J26" s="94">
        <v>0</v>
      </c>
      <c r="K26" s="95"/>
      <c r="L26" s="96">
        <f t="shared" si="0"/>
        <v>3</v>
      </c>
      <c r="M26" s="94">
        <f t="shared" si="1"/>
        <v>1</v>
      </c>
      <c r="N26" s="97">
        <f t="shared" si="2"/>
        <v>2</v>
      </c>
      <c r="O26" s="47"/>
      <c r="P26" s="47"/>
    </row>
    <row r="27" spans="1:16" s="1" customFormat="1" ht="13" customHeight="1" x14ac:dyDescent="0.3">
      <c r="A27" s="120" t="s">
        <v>101</v>
      </c>
      <c r="B27" s="69" t="s">
        <v>37</v>
      </c>
      <c r="C27" s="93">
        <v>0</v>
      </c>
      <c r="D27" s="94">
        <v>0</v>
      </c>
      <c r="E27" s="93">
        <v>16</v>
      </c>
      <c r="F27" s="94">
        <v>0</v>
      </c>
      <c r="G27" s="113">
        <v>7</v>
      </c>
      <c r="H27" s="115">
        <v>0</v>
      </c>
      <c r="I27" s="93">
        <v>6</v>
      </c>
      <c r="J27" s="94">
        <v>0</v>
      </c>
      <c r="K27" s="95"/>
      <c r="L27" s="96">
        <f t="shared" si="0"/>
        <v>29</v>
      </c>
      <c r="M27" s="94">
        <f t="shared" si="1"/>
        <v>0</v>
      </c>
      <c r="N27" s="97">
        <f t="shared" si="2"/>
        <v>29</v>
      </c>
      <c r="O27" s="47"/>
      <c r="P27" s="47"/>
    </row>
    <row r="28" spans="1:16" s="1" customFormat="1" ht="13" customHeight="1" x14ac:dyDescent="0.3">
      <c r="A28" s="120" t="s">
        <v>102</v>
      </c>
      <c r="B28" s="69" t="s">
        <v>38</v>
      </c>
      <c r="C28" s="93">
        <v>1</v>
      </c>
      <c r="D28" s="94">
        <v>0</v>
      </c>
      <c r="E28" s="93">
        <v>11</v>
      </c>
      <c r="F28" s="94">
        <v>1</v>
      </c>
      <c r="G28" s="113">
        <v>9</v>
      </c>
      <c r="H28" s="115">
        <v>0</v>
      </c>
      <c r="I28" s="93">
        <v>0</v>
      </c>
      <c r="J28" s="94">
        <v>0</v>
      </c>
      <c r="K28" s="95"/>
      <c r="L28" s="96">
        <f t="shared" si="0"/>
        <v>21</v>
      </c>
      <c r="M28" s="94">
        <f t="shared" si="1"/>
        <v>1</v>
      </c>
      <c r="N28" s="97">
        <f t="shared" si="2"/>
        <v>20</v>
      </c>
      <c r="O28" s="47"/>
      <c r="P28" s="47"/>
    </row>
    <row r="29" spans="1:16" s="1" customFormat="1" ht="13" customHeight="1" x14ac:dyDescent="0.3">
      <c r="A29" s="120" t="s">
        <v>103</v>
      </c>
      <c r="B29" s="69" t="s">
        <v>39</v>
      </c>
      <c r="C29" s="93">
        <v>20</v>
      </c>
      <c r="D29" s="94">
        <v>1</v>
      </c>
      <c r="E29" s="93">
        <v>11</v>
      </c>
      <c r="F29" s="94">
        <v>5</v>
      </c>
      <c r="G29" s="113">
        <v>4</v>
      </c>
      <c r="H29" s="94">
        <v>1</v>
      </c>
      <c r="I29" s="93">
        <v>4</v>
      </c>
      <c r="J29" s="94">
        <v>11</v>
      </c>
      <c r="K29" s="95"/>
      <c r="L29" s="96">
        <f t="shared" si="0"/>
        <v>39</v>
      </c>
      <c r="M29" s="94">
        <f t="shared" si="1"/>
        <v>18</v>
      </c>
      <c r="N29" s="97">
        <f t="shared" si="2"/>
        <v>21</v>
      </c>
      <c r="O29" s="47"/>
      <c r="P29" s="47"/>
    </row>
    <row r="30" spans="1:16" s="1" customFormat="1" ht="13" customHeight="1" x14ac:dyDescent="0.3">
      <c r="A30" s="120" t="s">
        <v>105</v>
      </c>
      <c r="B30" s="69" t="s">
        <v>41</v>
      </c>
      <c r="C30" s="93">
        <v>81</v>
      </c>
      <c r="D30" s="94">
        <v>70</v>
      </c>
      <c r="E30" s="93">
        <v>68</v>
      </c>
      <c r="F30" s="94">
        <v>50</v>
      </c>
      <c r="G30" s="113">
        <v>522</v>
      </c>
      <c r="H30" s="94">
        <v>406</v>
      </c>
      <c r="I30" s="93">
        <v>55</v>
      </c>
      <c r="J30" s="94">
        <v>50</v>
      </c>
      <c r="K30" s="95"/>
      <c r="L30" s="96">
        <f t="shared" si="0"/>
        <v>726</v>
      </c>
      <c r="M30" s="94">
        <f t="shared" si="1"/>
        <v>576</v>
      </c>
      <c r="N30" s="97">
        <f t="shared" si="2"/>
        <v>150</v>
      </c>
      <c r="O30" s="47"/>
      <c r="P30" s="47"/>
    </row>
    <row r="31" spans="1:16" s="1" customFormat="1" ht="13" customHeight="1" x14ac:dyDescent="0.3">
      <c r="A31" s="120" t="s">
        <v>106</v>
      </c>
      <c r="B31" s="69" t="s">
        <v>42</v>
      </c>
      <c r="C31" s="93">
        <v>10</v>
      </c>
      <c r="D31" s="94">
        <v>0</v>
      </c>
      <c r="E31" s="93">
        <v>5</v>
      </c>
      <c r="F31" s="94">
        <v>0</v>
      </c>
      <c r="G31" s="113">
        <v>65</v>
      </c>
      <c r="H31" s="94">
        <v>19</v>
      </c>
      <c r="I31" s="93">
        <v>10</v>
      </c>
      <c r="J31" s="94">
        <v>0</v>
      </c>
      <c r="K31" s="95"/>
      <c r="L31" s="96">
        <f t="shared" si="0"/>
        <v>90</v>
      </c>
      <c r="M31" s="94">
        <f t="shared" si="1"/>
        <v>19</v>
      </c>
      <c r="N31" s="97">
        <f t="shared" si="2"/>
        <v>71</v>
      </c>
      <c r="O31" s="47"/>
      <c r="P31" s="47"/>
    </row>
    <row r="32" spans="1:16" s="1" customFormat="1" ht="13" customHeight="1" x14ac:dyDescent="0.3">
      <c r="A32" s="120" t="s">
        <v>107</v>
      </c>
      <c r="B32" s="69" t="s">
        <v>43</v>
      </c>
      <c r="C32" s="93">
        <v>24</v>
      </c>
      <c r="D32" s="94">
        <v>1</v>
      </c>
      <c r="E32" s="93">
        <v>9</v>
      </c>
      <c r="F32" s="94">
        <v>0</v>
      </c>
      <c r="G32" s="114">
        <v>0</v>
      </c>
      <c r="H32" s="115">
        <v>0</v>
      </c>
      <c r="I32" s="93">
        <v>18</v>
      </c>
      <c r="J32" s="94">
        <v>4</v>
      </c>
      <c r="K32" s="95"/>
      <c r="L32" s="96">
        <f t="shared" si="0"/>
        <v>51</v>
      </c>
      <c r="M32" s="94">
        <f t="shared" si="1"/>
        <v>5</v>
      </c>
      <c r="N32" s="97">
        <f t="shared" si="2"/>
        <v>46</v>
      </c>
      <c r="O32" s="47"/>
      <c r="P32" s="47"/>
    </row>
    <row r="33" spans="1:16" s="1" customFormat="1" ht="13" customHeight="1" x14ac:dyDescent="0.3">
      <c r="A33" s="120" t="s">
        <v>108</v>
      </c>
      <c r="B33" s="69" t="s">
        <v>44</v>
      </c>
      <c r="C33" s="93">
        <v>49</v>
      </c>
      <c r="D33" s="94">
        <v>5</v>
      </c>
      <c r="E33" s="93">
        <v>33</v>
      </c>
      <c r="F33" s="94">
        <v>9</v>
      </c>
      <c r="G33" s="113">
        <v>16</v>
      </c>
      <c r="H33" s="94">
        <v>4</v>
      </c>
      <c r="I33" s="93">
        <v>23</v>
      </c>
      <c r="J33" s="94">
        <v>13</v>
      </c>
      <c r="K33" s="95"/>
      <c r="L33" s="96">
        <f t="shared" si="0"/>
        <v>121</v>
      </c>
      <c r="M33" s="94">
        <f t="shared" si="1"/>
        <v>31</v>
      </c>
      <c r="N33" s="97">
        <f t="shared" si="2"/>
        <v>90</v>
      </c>
      <c r="O33" s="47"/>
      <c r="P33" s="47"/>
    </row>
    <row r="34" spans="1:16" s="1" customFormat="1" ht="13" customHeight="1" x14ac:dyDescent="0.3">
      <c r="A34" s="120" t="s">
        <v>109</v>
      </c>
      <c r="B34" s="69" t="s">
        <v>45</v>
      </c>
      <c r="C34" s="93">
        <v>3</v>
      </c>
      <c r="D34" s="94">
        <v>1</v>
      </c>
      <c r="E34" s="93">
        <v>7</v>
      </c>
      <c r="F34" s="94">
        <v>1</v>
      </c>
      <c r="G34" s="113">
        <v>24</v>
      </c>
      <c r="H34" s="94">
        <v>19</v>
      </c>
      <c r="I34" s="93">
        <v>17</v>
      </c>
      <c r="J34" s="94">
        <v>1</v>
      </c>
      <c r="K34" s="95"/>
      <c r="L34" s="96">
        <f t="shared" si="0"/>
        <v>51</v>
      </c>
      <c r="M34" s="94">
        <f t="shared" si="1"/>
        <v>22</v>
      </c>
      <c r="N34" s="97">
        <f t="shared" si="2"/>
        <v>29</v>
      </c>
      <c r="O34" s="47"/>
      <c r="P34" s="47"/>
    </row>
    <row r="35" spans="1:16" s="1" customFormat="1" ht="13" customHeight="1" x14ac:dyDescent="0.3">
      <c r="A35" s="120" t="s">
        <v>110</v>
      </c>
      <c r="B35" s="69" t="s">
        <v>46</v>
      </c>
      <c r="C35" s="93">
        <v>0</v>
      </c>
      <c r="D35" s="94">
        <v>8</v>
      </c>
      <c r="E35" s="93">
        <v>1</v>
      </c>
      <c r="F35" s="94">
        <v>1</v>
      </c>
      <c r="G35" s="113">
        <v>45</v>
      </c>
      <c r="H35" s="94">
        <v>15</v>
      </c>
      <c r="I35" s="93">
        <v>0</v>
      </c>
      <c r="J35" s="94">
        <v>2</v>
      </c>
      <c r="K35" s="95"/>
      <c r="L35" s="96">
        <f t="shared" si="0"/>
        <v>46</v>
      </c>
      <c r="M35" s="94">
        <f t="shared" si="1"/>
        <v>26</v>
      </c>
      <c r="N35" s="97">
        <f t="shared" si="2"/>
        <v>20</v>
      </c>
      <c r="O35" s="47"/>
      <c r="P35" s="47"/>
    </row>
    <row r="36" spans="1:16" s="1" customFormat="1" ht="13" customHeight="1" x14ac:dyDescent="0.3">
      <c r="A36" s="120" t="s">
        <v>111</v>
      </c>
      <c r="B36" s="69" t="s">
        <v>47</v>
      </c>
      <c r="C36" s="93">
        <v>42</v>
      </c>
      <c r="D36" s="94">
        <v>4</v>
      </c>
      <c r="E36" s="93">
        <v>50</v>
      </c>
      <c r="F36" s="94">
        <v>2</v>
      </c>
      <c r="G36" s="114">
        <v>0</v>
      </c>
      <c r="H36" s="115">
        <v>0</v>
      </c>
      <c r="I36" s="93">
        <v>57</v>
      </c>
      <c r="J36" s="94">
        <v>4</v>
      </c>
      <c r="K36" s="95"/>
      <c r="L36" s="96">
        <f t="shared" si="0"/>
        <v>149</v>
      </c>
      <c r="M36" s="94">
        <f t="shared" si="1"/>
        <v>10</v>
      </c>
      <c r="N36" s="97">
        <f t="shared" si="2"/>
        <v>139</v>
      </c>
      <c r="O36" s="47"/>
      <c r="P36" s="47"/>
    </row>
    <row r="37" spans="1:16" s="1" customFormat="1" ht="13" customHeight="1" x14ac:dyDescent="0.3">
      <c r="A37" s="120" t="s">
        <v>112</v>
      </c>
      <c r="B37" s="69" t="s">
        <v>48</v>
      </c>
      <c r="C37" s="93">
        <v>0</v>
      </c>
      <c r="D37" s="94">
        <v>7</v>
      </c>
      <c r="E37" s="93">
        <v>0</v>
      </c>
      <c r="F37" s="94">
        <v>3</v>
      </c>
      <c r="G37" s="113">
        <v>57</v>
      </c>
      <c r="H37" s="94">
        <v>3</v>
      </c>
      <c r="I37" s="93">
        <v>0</v>
      </c>
      <c r="J37" s="94">
        <v>1</v>
      </c>
      <c r="K37" s="95"/>
      <c r="L37" s="96">
        <f t="shared" ref="L37:L57" si="3">SUM(C37,E37,G37,I37)</f>
        <v>57</v>
      </c>
      <c r="M37" s="94">
        <f t="shared" ref="M37:M57" si="4">SUM(D37,F37,H37,J37)</f>
        <v>14</v>
      </c>
      <c r="N37" s="97">
        <f t="shared" ref="N37:N68" si="5">SUM(L37-M37)</f>
        <v>43</v>
      </c>
      <c r="O37" s="47"/>
      <c r="P37" s="47"/>
    </row>
    <row r="38" spans="1:16" s="1" customFormat="1" ht="13" customHeight="1" x14ac:dyDescent="0.3">
      <c r="A38" s="120" t="s">
        <v>113</v>
      </c>
      <c r="B38" s="69" t="s">
        <v>49</v>
      </c>
      <c r="C38" s="93">
        <v>75</v>
      </c>
      <c r="D38" s="94">
        <v>10</v>
      </c>
      <c r="E38" s="93">
        <v>124</v>
      </c>
      <c r="F38" s="94">
        <v>8</v>
      </c>
      <c r="G38" s="114">
        <v>0</v>
      </c>
      <c r="H38" s="94">
        <v>1</v>
      </c>
      <c r="I38" s="93">
        <v>117</v>
      </c>
      <c r="J38" s="94">
        <v>10</v>
      </c>
      <c r="K38" s="95"/>
      <c r="L38" s="96">
        <f t="shared" si="3"/>
        <v>316</v>
      </c>
      <c r="M38" s="94">
        <f t="shared" si="4"/>
        <v>29</v>
      </c>
      <c r="N38" s="97">
        <f t="shared" si="5"/>
        <v>287</v>
      </c>
      <c r="O38" s="47"/>
      <c r="P38" s="47"/>
    </row>
    <row r="39" spans="1:16" s="1" customFormat="1" ht="13" customHeight="1" x14ac:dyDescent="0.3">
      <c r="A39" s="120" t="s">
        <v>114</v>
      </c>
      <c r="B39" s="69" t="s">
        <v>50</v>
      </c>
      <c r="C39" s="93">
        <v>29</v>
      </c>
      <c r="D39" s="94">
        <v>2</v>
      </c>
      <c r="E39" s="93">
        <v>13</v>
      </c>
      <c r="F39" s="94">
        <v>1</v>
      </c>
      <c r="G39" s="113">
        <v>130</v>
      </c>
      <c r="H39" s="94">
        <v>90</v>
      </c>
      <c r="I39" s="93">
        <v>19</v>
      </c>
      <c r="J39" s="94">
        <v>4</v>
      </c>
      <c r="K39" s="95"/>
      <c r="L39" s="96">
        <f t="shared" si="3"/>
        <v>191</v>
      </c>
      <c r="M39" s="94">
        <f t="shared" si="4"/>
        <v>97</v>
      </c>
      <c r="N39" s="97">
        <f t="shared" si="5"/>
        <v>94</v>
      </c>
      <c r="O39" s="47"/>
      <c r="P39" s="47"/>
    </row>
    <row r="40" spans="1:16" s="1" customFormat="1" ht="13" customHeight="1" x14ac:dyDescent="0.3">
      <c r="A40" s="120" t="s">
        <v>115</v>
      </c>
      <c r="B40" s="69" t="s">
        <v>51</v>
      </c>
      <c r="C40" s="93">
        <v>3</v>
      </c>
      <c r="D40" s="94">
        <v>3</v>
      </c>
      <c r="E40" s="93">
        <v>3</v>
      </c>
      <c r="F40" s="94">
        <v>2</v>
      </c>
      <c r="G40" s="113">
        <v>21</v>
      </c>
      <c r="H40" s="94">
        <v>2</v>
      </c>
      <c r="I40" s="93">
        <v>10</v>
      </c>
      <c r="J40" s="94">
        <v>7</v>
      </c>
      <c r="K40" s="95"/>
      <c r="L40" s="96">
        <f t="shared" si="3"/>
        <v>37</v>
      </c>
      <c r="M40" s="94">
        <f t="shared" si="4"/>
        <v>14</v>
      </c>
      <c r="N40" s="97">
        <f t="shared" si="5"/>
        <v>23</v>
      </c>
      <c r="O40" s="47"/>
      <c r="P40" s="47"/>
    </row>
    <row r="41" spans="1:16" s="1" customFormat="1" ht="13" customHeight="1" x14ac:dyDescent="0.3">
      <c r="A41" s="120" t="s">
        <v>116</v>
      </c>
      <c r="B41" s="69" t="s">
        <v>52</v>
      </c>
      <c r="C41" s="93">
        <v>4</v>
      </c>
      <c r="D41" s="94">
        <v>24</v>
      </c>
      <c r="E41" s="93">
        <v>0</v>
      </c>
      <c r="F41" s="94">
        <v>4</v>
      </c>
      <c r="G41" s="113">
        <v>12</v>
      </c>
      <c r="H41" s="94">
        <v>16</v>
      </c>
      <c r="I41" s="93">
        <v>12</v>
      </c>
      <c r="J41" s="94">
        <v>8</v>
      </c>
      <c r="K41" s="95"/>
      <c r="L41" s="96">
        <f t="shared" si="3"/>
        <v>28</v>
      </c>
      <c r="M41" s="94">
        <f t="shared" si="4"/>
        <v>52</v>
      </c>
      <c r="N41" s="97">
        <f t="shared" si="5"/>
        <v>-24</v>
      </c>
      <c r="O41" s="47"/>
      <c r="P41" s="47"/>
    </row>
    <row r="42" spans="1:16" s="1" customFormat="1" ht="13" customHeight="1" x14ac:dyDescent="0.3">
      <c r="A42" s="120" t="s">
        <v>117</v>
      </c>
      <c r="B42" s="69" t="s">
        <v>53</v>
      </c>
      <c r="C42" s="93">
        <v>0</v>
      </c>
      <c r="D42" s="94">
        <v>5</v>
      </c>
      <c r="E42" s="93">
        <v>0</v>
      </c>
      <c r="F42" s="94">
        <v>1</v>
      </c>
      <c r="G42" s="113">
        <v>49</v>
      </c>
      <c r="H42" s="94">
        <v>319</v>
      </c>
      <c r="I42" s="93">
        <v>0</v>
      </c>
      <c r="J42" s="94">
        <v>4</v>
      </c>
      <c r="K42" s="95"/>
      <c r="L42" s="96">
        <f t="shared" si="3"/>
        <v>49</v>
      </c>
      <c r="M42" s="94">
        <f t="shared" si="4"/>
        <v>329</v>
      </c>
      <c r="N42" s="97">
        <f t="shared" si="5"/>
        <v>-280</v>
      </c>
      <c r="O42" s="47"/>
      <c r="P42" s="47"/>
    </row>
    <row r="43" spans="1:16" s="1" customFormat="1" ht="13" customHeight="1" x14ac:dyDescent="0.3">
      <c r="A43" s="120" t="s">
        <v>118</v>
      </c>
      <c r="B43" s="69" t="s">
        <v>54</v>
      </c>
      <c r="C43" s="93">
        <v>29</v>
      </c>
      <c r="D43" s="94">
        <v>1</v>
      </c>
      <c r="E43" s="93">
        <v>32</v>
      </c>
      <c r="F43" s="94">
        <v>0</v>
      </c>
      <c r="G43" s="114">
        <v>0</v>
      </c>
      <c r="H43" s="115">
        <v>0</v>
      </c>
      <c r="I43" s="93">
        <v>37</v>
      </c>
      <c r="J43" s="94">
        <v>2</v>
      </c>
      <c r="K43" s="95"/>
      <c r="L43" s="96">
        <f t="shared" si="3"/>
        <v>98</v>
      </c>
      <c r="M43" s="94">
        <f t="shared" si="4"/>
        <v>3</v>
      </c>
      <c r="N43" s="97">
        <f t="shared" si="5"/>
        <v>95</v>
      </c>
      <c r="O43" s="47"/>
      <c r="P43" s="47"/>
    </row>
    <row r="44" spans="1:16" s="1" customFormat="1" ht="13" customHeight="1" x14ac:dyDescent="0.3">
      <c r="A44" s="120" t="s">
        <v>119</v>
      </c>
      <c r="B44" s="69" t="s">
        <v>55</v>
      </c>
      <c r="C44" s="93">
        <v>2</v>
      </c>
      <c r="D44" s="94">
        <v>3</v>
      </c>
      <c r="E44" s="93">
        <v>2</v>
      </c>
      <c r="F44" s="94">
        <v>3</v>
      </c>
      <c r="G44" s="113">
        <v>10</v>
      </c>
      <c r="H44" s="94">
        <v>49</v>
      </c>
      <c r="I44" s="93">
        <v>0</v>
      </c>
      <c r="J44" s="94">
        <v>0</v>
      </c>
      <c r="K44" s="95"/>
      <c r="L44" s="96">
        <f t="shared" si="3"/>
        <v>14</v>
      </c>
      <c r="M44" s="94">
        <f t="shared" si="4"/>
        <v>55</v>
      </c>
      <c r="N44" s="97">
        <f t="shared" si="5"/>
        <v>-41</v>
      </c>
      <c r="O44" s="47"/>
      <c r="P44" s="47"/>
    </row>
    <row r="45" spans="1:16" s="1" customFormat="1" ht="13" customHeight="1" x14ac:dyDescent="0.3">
      <c r="A45" s="120" t="s">
        <v>120</v>
      </c>
      <c r="B45" s="69" t="s">
        <v>56</v>
      </c>
      <c r="C45" s="93">
        <v>104</v>
      </c>
      <c r="D45" s="94">
        <v>13</v>
      </c>
      <c r="E45" s="93">
        <v>107</v>
      </c>
      <c r="F45" s="94">
        <v>17</v>
      </c>
      <c r="G45" s="113">
        <v>3</v>
      </c>
      <c r="H45" s="115">
        <v>0</v>
      </c>
      <c r="I45" s="93">
        <v>140</v>
      </c>
      <c r="J45" s="94">
        <v>6</v>
      </c>
      <c r="K45" s="95"/>
      <c r="L45" s="96">
        <f t="shared" si="3"/>
        <v>354</v>
      </c>
      <c r="M45" s="94">
        <f t="shared" si="4"/>
        <v>36</v>
      </c>
      <c r="N45" s="97">
        <f t="shared" si="5"/>
        <v>318</v>
      </c>
      <c r="O45" s="47"/>
      <c r="P45" s="47"/>
    </row>
    <row r="46" spans="1:16" s="1" customFormat="1" ht="13" customHeight="1" x14ac:dyDescent="0.3">
      <c r="A46" s="120" t="s">
        <v>121</v>
      </c>
      <c r="B46" s="69" t="s">
        <v>57</v>
      </c>
      <c r="C46" s="93">
        <v>3</v>
      </c>
      <c r="D46" s="94">
        <v>0</v>
      </c>
      <c r="E46" s="93">
        <v>16</v>
      </c>
      <c r="F46" s="94">
        <v>0</v>
      </c>
      <c r="G46" s="113">
        <v>132</v>
      </c>
      <c r="H46" s="94">
        <v>15</v>
      </c>
      <c r="I46" s="93">
        <v>7</v>
      </c>
      <c r="J46" s="94">
        <v>0</v>
      </c>
      <c r="K46" s="95"/>
      <c r="L46" s="96">
        <f t="shared" si="3"/>
        <v>158</v>
      </c>
      <c r="M46" s="94">
        <f t="shared" si="4"/>
        <v>15</v>
      </c>
      <c r="N46" s="97">
        <f t="shared" si="5"/>
        <v>143</v>
      </c>
      <c r="O46" s="47"/>
      <c r="P46" s="47"/>
    </row>
    <row r="47" spans="1:16" s="1" customFormat="1" ht="13" customHeight="1" x14ac:dyDescent="0.3">
      <c r="A47" s="120" t="s">
        <v>122</v>
      </c>
      <c r="B47" s="69" t="s">
        <v>58</v>
      </c>
      <c r="C47" s="93">
        <v>17</v>
      </c>
      <c r="D47" s="94">
        <v>2</v>
      </c>
      <c r="E47" s="93">
        <v>13</v>
      </c>
      <c r="F47" s="94">
        <v>4</v>
      </c>
      <c r="G47" s="113">
        <v>3</v>
      </c>
      <c r="H47" s="94">
        <v>1</v>
      </c>
      <c r="I47" s="93">
        <v>7</v>
      </c>
      <c r="J47" s="94">
        <v>3</v>
      </c>
      <c r="K47" s="95"/>
      <c r="L47" s="96">
        <f t="shared" si="3"/>
        <v>40</v>
      </c>
      <c r="M47" s="94">
        <f t="shared" si="4"/>
        <v>10</v>
      </c>
      <c r="N47" s="97">
        <f t="shared" si="5"/>
        <v>30</v>
      </c>
      <c r="O47" s="47"/>
      <c r="P47" s="47"/>
    </row>
    <row r="48" spans="1:16" s="1" customFormat="1" ht="13" customHeight="1" x14ac:dyDescent="0.3">
      <c r="A48" s="120" t="s">
        <v>124</v>
      </c>
      <c r="B48" s="69" t="s">
        <v>60</v>
      </c>
      <c r="C48" s="93">
        <v>0</v>
      </c>
      <c r="D48" s="94">
        <v>2</v>
      </c>
      <c r="E48" s="93">
        <v>36</v>
      </c>
      <c r="F48" s="94">
        <v>2</v>
      </c>
      <c r="G48" s="113">
        <v>37</v>
      </c>
      <c r="H48" s="94">
        <v>4</v>
      </c>
      <c r="I48" s="93">
        <v>32</v>
      </c>
      <c r="J48" s="94">
        <v>2</v>
      </c>
      <c r="K48" s="95"/>
      <c r="L48" s="96">
        <f t="shared" si="3"/>
        <v>105</v>
      </c>
      <c r="M48" s="94">
        <f t="shared" si="4"/>
        <v>10</v>
      </c>
      <c r="N48" s="97">
        <f t="shared" si="5"/>
        <v>95</v>
      </c>
      <c r="O48" s="47"/>
      <c r="P48" s="47"/>
    </row>
    <row r="49" spans="1:16" s="1" customFormat="1" ht="13" customHeight="1" x14ac:dyDescent="0.3">
      <c r="A49" s="120" t="s">
        <v>125</v>
      </c>
      <c r="B49" s="69" t="s">
        <v>61</v>
      </c>
      <c r="C49" s="93">
        <v>11</v>
      </c>
      <c r="D49" s="94">
        <v>1</v>
      </c>
      <c r="E49" s="93">
        <v>12</v>
      </c>
      <c r="F49" s="94">
        <v>1</v>
      </c>
      <c r="G49" s="113">
        <v>15</v>
      </c>
      <c r="H49" s="94">
        <v>7</v>
      </c>
      <c r="I49" s="93">
        <v>14</v>
      </c>
      <c r="J49" s="94">
        <v>0</v>
      </c>
      <c r="K49" s="95"/>
      <c r="L49" s="96">
        <f t="shared" si="3"/>
        <v>52</v>
      </c>
      <c r="M49" s="94">
        <f t="shared" si="4"/>
        <v>9</v>
      </c>
      <c r="N49" s="97">
        <f t="shared" si="5"/>
        <v>43</v>
      </c>
      <c r="O49" s="47"/>
      <c r="P49" s="47"/>
    </row>
    <row r="50" spans="1:16" s="1" customFormat="1" ht="13" customHeight="1" x14ac:dyDescent="0.3">
      <c r="A50" s="120" t="s">
        <v>126</v>
      </c>
      <c r="B50" s="69" t="s">
        <v>62</v>
      </c>
      <c r="C50" s="93">
        <v>29</v>
      </c>
      <c r="D50" s="94">
        <v>14</v>
      </c>
      <c r="E50" s="93">
        <v>24</v>
      </c>
      <c r="F50" s="94">
        <v>12</v>
      </c>
      <c r="G50" s="113">
        <v>29</v>
      </c>
      <c r="H50" s="94">
        <v>45</v>
      </c>
      <c r="I50" s="93">
        <v>15</v>
      </c>
      <c r="J50" s="94">
        <v>21</v>
      </c>
      <c r="K50" s="95"/>
      <c r="L50" s="96">
        <f t="shared" si="3"/>
        <v>97</v>
      </c>
      <c r="M50" s="94">
        <f t="shared" si="4"/>
        <v>92</v>
      </c>
      <c r="N50" s="97">
        <f t="shared" si="5"/>
        <v>5</v>
      </c>
      <c r="O50" s="47"/>
      <c r="P50" s="47"/>
    </row>
    <row r="51" spans="1:16" s="1" customFormat="1" ht="13" customHeight="1" x14ac:dyDescent="0.3">
      <c r="A51" s="120" t="s">
        <v>127</v>
      </c>
      <c r="B51" s="69" t="s">
        <v>63</v>
      </c>
      <c r="C51" s="93">
        <v>46</v>
      </c>
      <c r="D51" s="94">
        <v>16</v>
      </c>
      <c r="E51" s="93">
        <v>36</v>
      </c>
      <c r="F51" s="94">
        <v>18</v>
      </c>
      <c r="G51" s="113">
        <v>47</v>
      </c>
      <c r="H51" s="94">
        <v>24</v>
      </c>
      <c r="I51" s="93">
        <v>39</v>
      </c>
      <c r="J51" s="94">
        <v>30</v>
      </c>
      <c r="K51" s="95"/>
      <c r="L51" s="96">
        <f t="shared" si="3"/>
        <v>168</v>
      </c>
      <c r="M51" s="94">
        <f t="shared" si="4"/>
        <v>88</v>
      </c>
      <c r="N51" s="97">
        <f t="shared" si="5"/>
        <v>80</v>
      </c>
      <c r="O51" s="47"/>
      <c r="P51" s="47"/>
    </row>
    <row r="52" spans="1:16" s="1" customFormat="1" ht="13" customHeight="1" x14ac:dyDescent="0.3">
      <c r="A52" s="120" t="s">
        <v>128</v>
      </c>
      <c r="B52" s="69" t="s">
        <v>64</v>
      </c>
      <c r="C52" s="93">
        <v>0</v>
      </c>
      <c r="D52" s="94">
        <v>1</v>
      </c>
      <c r="E52" s="93">
        <v>0</v>
      </c>
      <c r="F52" s="94">
        <v>0</v>
      </c>
      <c r="G52" s="114">
        <v>0</v>
      </c>
      <c r="H52" s="94">
        <v>1</v>
      </c>
      <c r="I52" s="93">
        <v>0</v>
      </c>
      <c r="J52" s="94">
        <v>0</v>
      </c>
      <c r="K52" s="95"/>
      <c r="L52" s="96">
        <f t="shared" si="3"/>
        <v>0</v>
      </c>
      <c r="M52" s="94">
        <f t="shared" si="4"/>
        <v>2</v>
      </c>
      <c r="N52" s="97">
        <f t="shared" si="5"/>
        <v>-2</v>
      </c>
      <c r="O52" s="47"/>
      <c r="P52" s="47"/>
    </row>
    <row r="53" spans="1:16" s="1" customFormat="1" ht="13" customHeight="1" x14ac:dyDescent="0.3">
      <c r="A53" s="120" t="s">
        <v>129</v>
      </c>
      <c r="B53" s="69" t="s">
        <v>65</v>
      </c>
      <c r="C53" s="93">
        <v>21</v>
      </c>
      <c r="D53" s="94">
        <v>16</v>
      </c>
      <c r="E53" s="93">
        <v>22</v>
      </c>
      <c r="F53" s="94">
        <v>4</v>
      </c>
      <c r="G53" s="113">
        <v>19</v>
      </c>
      <c r="H53" s="94">
        <v>15</v>
      </c>
      <c r="I53" s="93">
        <v>31</v>
      </c>
      <c r="J53" s="94">
        <v>10</v>
      </c>
      <c r="K53" s="95"/>
      <c r="L53" s="96">
        <f t="shared" si="3"/>
        <v>93</v>
      </c>
      <c r="M53" s="94">
        <f t="shared" si="4"/>
        <v>45</v>
      </c>
      <c r="N53" s="97">
        <f t="shared" si="5"/>
        <v>48</v>
      </c>
      <c r="O53" s="47"/>
      <c r="P53" s="47"/>
    </row>
    <row r="54" spans="1:16" s="1" customFormat="1" ht="13" customHeight="1" x14ac:dyDescent="0.3">
      <c r="A54" s="120" t="s">
        <v>130</v>
      </c>
      <c r="B54" s="69" t="s">
        <v>66</v>
      </c>
      <c r="C54" s="93">
        <v>0</v>
      </c>
      <c r="D54" s="94">
        <v>0</v>
      </c>
      <c r="E54" s="93">
        <v>0</v>
      </c>
      <c r="F54" s="94">
        <v>1</v>
      </c>
      <c r="G54" s="114">
        <v>0</v>
      </c>
      <c r="H54" s="94">
        <v>1</v>
      </c>
      <c r="I54" s="93">
        <v>0</v>
      </c>
      <c r="J54" s="94">
        <v>1</v>
      </c>
      <c r="K54" s="95"/>
      <c r="L54" s="96">
        <f t="shared" si="3"/>
        <v>0</v>
      </c>
      <c r="M54" s="94">
        <f t="shared" si="4"/>
        <v>3</v>
      </c>
      <c r="N54" s="97">
        <f t="shared" si="5"/>
        <v>-3</v>
      </c>
      <c r="O54" s="47"/>
      <c r="P54" s="47"/>
    </row>
    <row r="55" spans="1:16" s="1" customFormat="1" ht="13" customHeight="1" x14ac:dyDescent="0.3">
      <c r="A55" s="120" t="s">
        <v>131</v>
      </c>
      <c r="B55" s="69" t="s">
        <v>67</v>
      </c>
      <c r="C55" s="93">
        <v>33</v>
      </c>
      <c r="D55" s="94">
        <v>9</v>
      </c>
      <c r="E55" s="93">
        <v>27</v>
      </c>
      <c r="F55" s="94">
        <v>12</v>
      </c>
      <c r="G55" s="113">
        <v>44</v>
      </c>
      <c r="H55" s="94">
        <v>22</v>
      </c>
      <c r="I55" s="93">
        <v>25</v>
      </c>
      <c r="J55" s="94">
        <v>6</v>
      </c>
      <c r="K55" s="95"/>
      <c r="L55" s="96">
        <f t="shared" si="3"/>
        <v>129</v>
      </c>
      <c r="M55" s="94">
        <f t="shared" si="4"/>
        <v>49</v>
      </c>
      <c r="N55" s="97">
        <f t="shared" si="5"/>
        <v>80</v>
      </c>
      <c r="O55" s="47"/>
      <c r="P55" s="47"/>
    </row>
    <row r="56" spans="1:16" s="1" customFormat="1" ht="13" customHeight="1" x14ac:dyDescent="0.3">
      <c r="A56" s="120" t="s">
        <v>132</v>
      </c>
      <c r="B56" s="69" t="s">
        <v>68</v>
      </c>
      <c r="C56" s="93">
        <v>5</v>
      </c>
      <c r="D56" s="94">
        <v>40</v>
      </c>
      <c r="E56" s="93">
        <v>5</v>
      </c>
      <c r="F56" s="94">
        <v>22</v>
      </c>
      <c r="G56" s="113">
        <v>23</v>
      </c>
      <c r="H56" s="94">
        <v>60</v>
      </c>
      <c r="I56" s="93">
        <v>2</v>
      </c>
      <c r="J56" s="94">
        <v>28</v>
      </c>
      <c r="K56" s="95"/>
      <c r="L56" s="96">
        <f t="shared" si="3"/>
        <v>35</v>
      </c>
      <c r="M56" s="94">
        <f t="shared" si="4"/>
        <v>150</v>
      </c>
      <c r="N56" s="97">
        <f t="shared" si="5"/>
        <v>-115</v>
      </c>
      <c r="O56" s="47"/>
      <c r="P56" s="47"/>
    </row>
    <row r="57" spans="1:16" s="1" customFormat="1" ht="13" customHeight="1" x14ac:dyDescent="0.3">
      <c r="A57" s="120" t="s">
        <v>133</v>
      </c>
      <c r="B57" s="69" t="s">
        <v>69</v>
      </c>
      <c r="C57" s="93">
        <v>0</v>
      </c>
      <c r="D57" s="94">
        <v>1</v>
      </c>
      <c r="E57" s="93">
        <v>0</v>
      </c>
      <c r="F57" s="94">
        <v>0</v>
      </c>
      <c r="G57" s="114">
        <v>0</v>
      </c>
      <c r="H57" s="115">
        <v>0</v>
      </c>
      <c r="I57" s="93">
        <v>0</v>
      </c>
      <c r="J57" s="94">
        <v>0</v>
      </c>
      <c r="K57" s="95"/>
      <c r="L57" s="96">
        <f t="shared" si="3"/>
        <v>0</v>
      </c>
      <c r="M57" s="94">
        <f t="shared" si="4"/>
        <v>1</v>
      </c>
      <c r="N57" s="97">
        <f t="shared" si="5"/>
        <v>-1</v>
      </c>
      <c r="O57" s="47"/>
      <c r="P57" s="47"/>
    </row>
    <row r="58" spans="1:16" s="1" customFormat="1" ht="13.5" thickBot="1" x14ac:dyDescent="0.35">
      <c r="A58" s="121"/>
      <c r="B58" s="54"/>
      <c r="C58" s="98"/>
      <c r="D58" s="99"/>
      <c r="E58" s="98"/>
      <c r="F58" s="99"/>
      <c r="G58" s="100"/>
      <c r="H58" s="101"/>
      <c r="I58" s="98"/>
      <c r="J58" s="99"/>
      <c r="K58" s="95"/>
      <c r="L58" s="102"/>
      <c r="M58" s="99"/>
      <c r="N58" s="103"/>
      <c r="O58" s="47"/>
      <c r="P58" s="47"/>
    </row>
    <row r="59" spans="1:16" s="56" customFormat="1" ht="18" customHeight="1" thickTop="1" thickBot="1" x14ac:dyDescent="0.4">
      <c r="A59" s="92" t="s">
        <v>70</v>
      </c>
      <c r="B59" s="122"/>
      <c r="C59" s="104">
        <f t="shared" ref="C59:J59" si="6">SUM(C5:C57)</f>
        <v>1544</v>
      </c>
      <c r="D59" s="105">
        <f t="shared" si="6"/>
        <v>493</v>
      </c>
      <c r="E59" s="104">
        <f t="shared" si="6"/>
        <v>1571</v>
      </c>
      <c r="F59" s="105">
        <f t="shared" si="6"/>
        <v>390</v>
      </c>
      <c r="G59" s="106">
        <f t="shared" si="6"/>
        <v>2225</v>
      </c>
      <c r="H59" s="107">
        <f t="shared" si="6"/>
        <v>1381</v>
      </c>
      <c r="I59" s="108">
        <f t="shared" si="6"/>
        <v>1345</v>
      </c>
      <c r="J59" s="105">
        <f t="shared" si="6"/>
        <v>408</v>
      </c>
      <c r="K59" s="109"/>
      <c r="L59" s="110">
        <f>SUM(L5:L57)</f>
        <v>6685</v>
      </c>
      <c r="M59" s="111">
        <f>SUM(M5:M57)</f>
        <v>2672</v>
      </c>
      <c r="N59" s="112">
        <f>SUM(N5:N57)</f>
        <v>4013</v>
      </c>
      <c r="O59" s="55"/>
      <c r="P59" s="55"/>
    </row>
    <row r="60" spans="1:16" s="48" customFormat="1" ht="18" customHeight="1" thickTop="1" x14ac:dyDescent="0.3">
      <c r="A60" s="49"/>
      <c r="B60" s="49"/>
      <c r="C60" s="50"/>
      <c r="D60" s="50"/>
      <c r="E60" s="50"/>
      <c r="F60" s="50"/>
      <c r="G60" s="49"/>
      <c r="H60" s="49"/>
      <c r="I60" s="51"/>
      <c r="J60" s="51"/>
      <c r="K60" s="51"/>
      <c r="L60" s="49"/>
      <c r="M60" s="49"/>
      <c r="N60" s="49"/>
      <c r="O60" s="47"/>
      <c r="P60" s="47"/>
    </row>
    <row r="61" spans="1:16" s="1" customFormat="1" ht="28.4" customHeight="1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47"/>
      <c r="P61" s="47"/>
    </row>
  </sheetData>
  <mergeCells count="1">
    <mergeCell ref="B1:N1"/>
  </mergeCells>
  <pageMargins left="0.78431372549019596" right="0.78431372549019596" top="0.98039215686274495" bottom="0.98039215686274495" header="0.50980392156862797" footer="0.50980392156862797"/>
  <pageSetup paperSize="5" orientation="landscape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B17" sqref="B17"/>
    </sheetView>
  </sheetViews>
  <sheetFormatPr defaultRowHeight="12.5" x14ac:dyDescent="0.25"/>
  <cols>
    <col min="1" max="1" width="25.7265625" style="51" bestFit="1" customWidth="1"/>
    <col min="2" max="2" width="10.1796875" style="51" bestFit="1" customWidth="1"/>
    <col min="3" max="3" width="6.81640625" style="51" bestFit="1" customWidth="1"/>
    <col min="4" max="4" width="8.54296875" style="51" bestFit="1" customWidth="1"/>
    <col min="5" max="5" width="6.08984375" style="51" bestFit="1" customWidth="1"/>
    <col min="6" max="6" width="8.54296875" style="51" bestFit="1" customWidth="1"/>
    <col min="7" max="7" width="6.08984375" style="51" bestFit="1" customWidth="1"/>
    <col min="8" max="8" width="8.54296875" style="51" customWidth="1"/>
    <col min="9" max="9" width="6.08984375" style="51" bestFit="1" customWidth="1"/>
    <col min="10" max="10" width="8.54296875" style="51" bestFit="1" customWidth="1"/>
    <col min="11" max="11" width="3.26953125" style="51" customWidth="1"/>
    <col min="12" max="12" width="6.08984375" style="51" bestFit="1" customWidth="1"/>
    <col min="13" max="13" width="8.54296875" style="51" bestFit="1" customWidth="1"/>
    <col min="14" max="14" width="9.81640625" style="51" bestFit="1" customWidth="1"/>
    <col min="15" max="15" width="4.7265625" customWidth="1"/>
  </cols>
  <sheetData>
    <row r="1" spans="1:16" s="46" customFormat="1" ht="19" thickBot="1" x14ac:dyDescent="0.35">
      <c r="A1" s="8"/>
      <c r="B1" s="126" t="s">
        <v>146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6"/>
      <c r="P1" s="9"/>
    </row>
    <row r="2" spans="1:16" s="53" customFormat="1" ht="18" customHeight="1" thickTop="1" x14ac:dyDescent="0.35">
      <c r="A2" s="52"/>
      <c r="B2" s="116" t="s">
        <v>134</v>
      </c>
      <c r="C2" s="58">
        <v>2013</v>
      </c>
      <c r="D2" s="59">
        <v>2013</v>
      </c>
      <c r="E2" s="58">
        <v>2013</v>
      </c>
      <c r="F2" s="59">
        <v>2013</v>
      </c>
      <c r="G2" s="58">
        <v>2013</v>
      </c>
      <c r="H2" s="59">
        <v>2013</v>
      </c>
      <c r="I2" s="58">
        <v>2013</v>
      </c>
      <c r="J2" s="59">
        <v>2013</v>
      </c>
      <c r="K2" s="70"/>
      <c r="L2" s="73">
        <v>2013</v>
      </c>
      <c r="M2" s="74">
        <v>2013</v>
      </c>
      <c r="N2" s="57">
        <v>2013</v>
      </c>
    </row>
    <row r="3" spans="1:16" s="53" customFormat="1" ht="15.5" x14ac:dyDescent="0.25">
      <c r="A3" s="51"/>
      <c r="B3" s="116" t="s">
        <v>1</v>
      </c>
      <c r="C3" s="60" t="s">
        <v>135</v>
      </c>
      <c r="D3" s="61" t="s">
        <v>135</v>
      </c>
      <c r="E3" s="60" t="s">
        <v>136</v>
      </c>
      <c r="F3" s="61" t="s">
        <v>136</v>
      </c>
      <c r="G3" s="60" t="s">
        <v>137</v>
      </c>
      <c r="H3" s="61" t="s">
        <v>137</v>
      </c>
      <c r="I3" s="60" t="s">
        <v>138</v>
      </c>
      <c r="J3" s="61" t="s">
        <v>138</v>
      </c>
      <c r="K3" s="71"/>
      <c r="L3" s="75" t="s">
        <v>70</v>
      </c>
      <c r="M3" s="64" t="s">
        <v>70</v>
      </c>
      <c r="N3" s="76" t="s">
        <v>70</v>
      </c>
    </row>
    <row r="4" spans="1:16" s="53" customFormat="1" ht="18" customHeight="1" thickBot="1" x14ac:dyDescent="0.4">
      <c r="A4" s="25" t="s">
        <v>2</v>
      </c>
      <c r="B4" s="67" t="s">
        <v>3</v>
      </c>
      <c r="C4" s="65" t="s">
        <v>4</v>
      </c>
      <c r="D4" s="66" t="s">
        <v>5</v>
      </c>
      <c r="E4" s="65" t="s">
        <v>4</v>
      </c>
      <c r="F4" s="66" t="s">
        <v>5</v>
      </c>
      <c r="G4" s="65" t="s">
        <v>4</v>
      </c>
      <c r="H4" s="66" t="s">
        <v>5</v>
      </c>
      <c r="I4" s="65" t="s">
        <v>4</v>
      </c>
      <c r="J4" s="66" t="s">
        <v>5</v>
      </c>
      <c r="K4" s="72"/>
      <c r="L4" s="77" t="s">
        <v>4</v>
      </c>
      <c r="M4" s="68" t="s">
        <v>5</v>
      </c>
      <c r="N4" s="37" t="s">
        <v>6</v>
      </c>
    </row>
    <row r="5" spans="1:16" s="1" customFormat="1" ht="13" customHeight="1" thickTop="1" x14ac:dyDescent="0.3">
      <c r="A5" s="120" t="s">
        <v>73</v>
      </c>
      <c r="B5" s="69" t="s">
        <v>8</v>
      </c>
      <c r="C5" s="93">
        <v>404</v>
      </c>
      <c r="D5" s="94">
        <v>424</v>
      </c>
      <c r="E5" s="93">
        <v>164</v>
      </c>
      <c r="F5" s="94">
        <v>328</v>
      </c>
      <c r="G5" s="113">
        <v>399</v>
      </c>
      <c r="H5" s="94">
        <v>388</v>
      </c>
      <c r="I5" s="93">
        <v>483</v>
      </c>
      <c r="J5" s="94">
        <v>390</v>
      </c>
      <c r="K5" s="95"/>
      <c r="L5" s="96">
        <f t="shared" ref="L5:L14" si="0">SUM(C5,E5,G5,I5)</f>
        <v>1450</v>
      </c>
      <c r="M5" s="94">
        <f t="shared" ref="M5:M14" si="1">SUM(D5,F5,H5,J5)</f>
        <v>1530</v>
      </c>
      <c r="N5" s="97">
        <f t="shared" ref="N5:N14" si="2">SUM(L5-M5)</f>
        <v>-80</v>
      </c>
      <c r="O5" s="47"/>
      <c r="P5" s="47"/>
    </row>
    <row r="6" spans="1:16" s="1" customFormat="1" ht="13" customHeight="1" x14ac:dyDescent="0.3">
      <c r="A6" s="120" t="s">
        <v>74</v>
      </c>
      <c r="B6" s="69" t="s">
        <v>10</v>
      </c>
      <c r="C6" s="93">
        <v>144</v>
      </c>
      <c r="D6" s="94">
        <v>107</v>
      </c>
      <c r="E6" s="93">
        <v>100</v>
      </c>
      <c r="F6" s="94">
        <v>83</v>
      </c>
      <c r="G6" s="113">
        <v>110</v>
      </c>
      <c r="H6" s="94">
        <v>75</v>
      </c>
      <c r="I6" s="93">
        <v>108</v>
      </c>
      <c r="J6" s="94">
        <v>97</v>
      </c>
      <c r="K6" s="95"/>
      <c r="L6" s="96">
        <f t="shared" si="0"/>
        <v>462</v>
      </c>
      <c r="M6" s="94">
        <f t="shared" si="1"/>
        <v>362</v>
      </c>
      <c r="N6" s="97">
        <f t="shared" si="2"/>
        <v>100</v>
      </c>
      <c r="O6" s="47"/>
      <c r="P6" s="47"/>
    </row>
    <row r="7" spans="1:16" s="1" customFormat="1" ht="13" customHeight="1" x14ac:dyDescent="0.3">
      <c r="A7" s="120" t="s">
        <v>79</v>
      </c>
      <c r="B7" s="69" t="s">
        <v>15</v>
      </c>
      <c r="C7" s="93">
        <v>245</v>
      </c>
      <c r="D7" s="94">
        <v>152</v>
      </c>
      <c r="E7" s="93">
        <v>156</v>
      </c>
      <c r="F7" s="94">
        <v>120</v>
      </c>
      <c r="G7" s="113">
        <v>236</v>
      </c>
      <c r="H7" s="94">
        <v>184</v>
      </c>
      <c r="I7" s="93">
        <v>181</v>
      </c>
      <c r="J7" s="94">
        <v>105</v>
      </c>
      <c r="K7" s="95"/>
      <c r="L7" s="96">
        <f t="shared" si="0"/>
        <v>818</v>
      </c>
      <c r="M7" s="94">
        <f t="shared" si="1"/>
        <v>561</v>
      </c>
      <c r="N7" s="97">
        <f t="shared" si="2"/>
        <v>257</v>
      </c>
      <c r="O7" s="47"/>
      <c r="P7" s="47"/>
    </row>
    <row r="8" spans="1:16" s="1" customFormat="1" ht="13" customHeight="1" x14ac:dyDescent="0.3">
      <c r="A8" s="120" t="s">
        <v>85</v>
      </c>
      <c r="B8" s="69" t="s">
        <v>21</v>
      </c>
      <c r="C8" s="93">
        <v>91</v>
      </c>
      <c r="D8" s="94">
        <v>449</v>
      </c>
      <c r="E8" s="93">
        <v>0</v>
      </c>
      <c r="F8" s="94">
        <v>366</v>
      </c>
      <c r="G8" s="113">
        <v>120</v>
      </c>
      <c r="H8" s="94">
        <v>449</v>
      </c>
      <c r="I8" s="93">
        <v>107</v>
      </c>
      <c r="J8" s="94">
        <v>424</v>
      </c>
      <c r="K8" s="95"/>
      <c r="L8" s="96">
        <f t="shared" si="0"/>
        <v>318</v>
      </c>
      <c r="M8" s="94">
        <f t="shared" si="1"/>
        <v>1688</v>
      </c>
      <c r="N8" s="97">
        <f t="shared" si="2"/>
        <v>-1370</v>
      </c>
      <c r="O8" s="47"/>
      <c r="P8" s="47"/>
    </row>
    <row r="9" spans="1:16" s="1" customFormat="1" ht="13" customHeight="1" x14ac:dyDescent="0.3">
      <c r="A9" s="120" t="s">
        <v>87</v>
      </c>
      <c r="B9" s="69" t="s">
        <v>23</v>
      </c>
      <c r="C9" s="93">
        <v>0</v>
      </c>
      <c r="D9" s="94">
        <v>26</v>
      </c>
      <c r="E9" s="93">
        <v>0</v>
      </c>
      <c r="F9" s="94">
        <v>24</v>
      </c>
      <c r="G9" s="114">
        <v>0</v>
      </c>
      <c r="H9" s="94">
        <v>21</v>
      </c>
      <c r="I9" s="93">
        <v>0</v>
      </c>
      <c r="J9" s="94">
        <v>10</v>
      </c>
      <c r="K9" s="95"/>
      <c r="L9" s="96">
        <f t="shared" si="0"/>
        <v>0</v>
      </c>
      <c r="M9" s="94">
        <f t="shared" si="1"/>
        <v>81</v>
      </c>
      <c r="N9" s="97">
        <f t="shared" si="2"/>
        <v>-81</v>
      </c>
      <c r="O9" s="47"/>
      <c r="P9" s="47"/>
    </row>
    <row r="10" spans="1:16" s="1" customFormat="1" ht="13" customHeight="1" x14ac:dyDescent="0.3">
      <c r="A10" s="120" t="s">
        <v>88</v>
      </c>
      <c r="B10" s="69" t="s">
        <v>24</v>
      </c>
      <c r="C10" s="93">
        <v>386</v>
      </c>
      <c r="D10" s="94">
        <v>146</v>
      </c>
      <c r="E10" s="93">
        <v>345</v>
      </c>
      <c r="F10" s="94">
        <v>128</v>
      </c>
      <c r="G10" s="113">
        <v>418</v>
      </c>
      <c r="H10" s="94">
        <v>192</v>
      </c>
      <c r="I10" s="93">
        <v>275</v>
      </c>
      <c r="J10" s="94">
        <v>160</v>
      </c>
      <c r="K10" s="95"/>
      <c r="L10" s="96">
        <f t="shared" si="0"/>
        <v>1424</v>
      </c>
      <c r="M10" s="94">
        <f t="shared" si="1"/>
        <v>626</v>
      </c>
      <c r="N10" s="97">
        <f t="shared" si="2"/>
        <v>798</v>
      </c>
      <c r="O10" s="47"/>
      <c r="P10" s="47"/>
    </row>
    <row r="11" spans="1:16" s="1" customFormat="1" ht="13" customHeight="1" x14ac:dyDescent="0.3">
      <c r="A11" s="120" t="s">
        <v>94</v>
      </c>
      <c r="B11" s="69" t="s">
        <v>30</v>
      </c>
      <c r="C11" s="93">
        <v>259</v>
      </c>
      <c r="D11" s="94">
        <v>853</v>
      </c>
      <c r="E11" s="93">
        <v>179</v>
      </c>
      <c r="F11" s="94">
        <v>665</v>
      </c>
      <c r="G11" s="113">
        <v>236</v>
      </c>
      <c r="H11" s="94">
        <v>825</v>
      </c>
      <c r="I11" s="93">
        <v>174</v>
      </c>
      <c r="J11" s="94">
        <v>672</v>
      </c>
      <c r="K11" s="95"/>
      <c r="L11" s="96">
        <f t="shared" si="0"/>
        <v>848</v>
      </c>
      <c r="M11" s="94">
        <f t="shared" si="1"/>
        <v>3015</v>
      </c>
      <c r="N11" s="97">
        <f t="shared" si="2"/>
        <v>-2167</v>
      </c>
      <c r="O11" s="47"/>
      <c r="P11" s="47"/>
    </row>
    <row r="12" spans="1:16" s="1" customFormat="1" ht="13" customHeight="1" x14ac:dyDescent="0.3">
      <c r="A12" s="120" t="s">
        <v>95</v>
      </c>
      <c r="B12" s="69" t="s">
        <v>31</v>
      </c>
      <c r="C12" s="93">
        <v>159</v>
      </c>
      <c r="D12" s="94">
        <v>400</v>
      </c>
      <c r="E12" s="93">
        <v>265</v>
      </c>
      <c r="F12" s="94">
        <v>310</v>
      </c>
      <c r="G12" s="113">
        <v>342</v>
      </c>
      <c r="H12" s="94">
        <v>380</v>
      </c>
      <c r="I12" s="93">
        <v>225</v>
      </c>
      <c r="J12" s="94">
        <v>309</v>
      </c>
      <c r="K12" s="95"/>
      <c r="L12" s="96">
        <f t="shared" si="0"/>
        <v>991</v>
      </c>
      <c r="M12" s="94">
        <f t="shared" si="1"/>
        <v>1399</v>
      </c>
      <c r="N12" s="97">
        <f t="shared" si="2"/>
        <v>-408</v>
      </c>
      <c r="O12" s="47"/>
      <c r="P12" s="47"/>
    </row>
    <row r="13" spans="1:16" s="1" customFormat="1" ht="13" customHeight="1" x14ac:dyDescent="0.3">
      <c r="A13" s="120" t="s">
        <v>104</v>
      </c>
      <c r="B13" s="69" t="s">
        <v>40</v>
      </c>
      <c r="C13" s="93">
        <v>123</v>
      </c>
      <c r="D13" s="94">
        <v>217</v>
      </c>
      <c r="E13" s="93">
        <v>95</v>
      </c>
      <c r="F13" s="94">
        <v>217</v>
      </c>
      <c r="G13" s="113">
        <v>578</v>
      </c>
      <c r="H13" s="94">
        <v>19</v>
      </c>
      <c r="I13" s="93">
        <v>17</v>
      </c>
      <c r="J13" s="94">
        <v>193</v>
      </c>
      <c r="K13" s="95"/>
      <c r="L13" s="96">
        <f t="shared" si="0"/>
        <v>813</v>
      </c>
      <c r="M13" s="94">
        <f t="shared" si="1"/>
        <v>646</v>
      </c>
      <c r="N13" s="97">
        <f t="shared" si="2"/>
        <v>167</v>
      </c>
      <c r="O13" s="47"/>
      <c r="P13" s="47"/>
    </row>
    <row r="14" spans="1:16" s="1" customFormat="1" ht="13" customHeight="1" x14ac:dyDescent="0.3">
      <c r="A14" s="120" t="s">
        <v>123</v>
      </c>
      <c r="B14" s="69" t="s">
        <v>59</v>
      </c>
      <c r="C14" s="93">
        <v>176</v>
      </c>
      <c r="D14" s="94">
        <v>263</v>
      </c>
      <c r="E14" s="93">
        <v>119</v>
      </c>
      <c r="F14" s="94">
        <v>201</v>
      </c>
      <c r="G14" s="113">
        <v>15</v>
      </c>
      <c r="H14" s="94">
        <v>1</v>
      </c>
      <c r="I14" s="93">
        <v>177</v>
      </c>
      <c r="J14" s="94">
        <v>196</v>
      </c>
      <c r="K14" s="95"/>
      <c r="L14" s="96">
        <f t="shared" si="0"/>
        <v>487</v>
      </c>
      <c r="M14" s="94">
        <f t="shared" si="1"/>
        <v>661</v>
      </c>
      <c r="N14" s="97">
        <f t="shared" si="2"/>
        <v>-174</v>
      </c>
      <c r="O14" s="47"/>
      <c r="P14" s="47"/>
    </row>
    <row r="15" spans="1:16" s="1" customFormat="1" ht="13.5" thickBot="1" x14ac:dyDescent="0.35">
      <c r="A15" s="121"/>
      <c r="B15" s="54"/>
      <c r="C15" s="98"/>
      <c r="D15" s="99"/>
      <c r="E15" s="98"/>
      <c r="F15" s="99"/>
      <c r="G15" s="100"/>
      <c r="H15" s="101"/>
      <c r="I15" s="98"/>
      <c r="J15" s="99"/>
      <c r="K15" s="95"/>
      <c r="L15" s="102"/>
      <c r="M15" s="99"/>
      <c r="N15" s="103"/>
      <c r="O15" s="47"/>
      <c r="P15" s="47"/>
    </row>
    <row r="16" spans="1:16" s="56" customFormat="1" ht="18" customHeight="1" thickTop="1" thickBot="1" x14ac:dyDescent="0.4">
      <c r="A16" s="92" t="s">
        <v>70</v>
      </c>
      <c r="B16" s="122"/>
      <c r="C16" s="104">
        <f t="shared" ref="C16:J16" si="3">SUM(C5:C14)</f>
        <v>1987</v>
      </c>
      <c r="D16" s="105">
        <f t="shared" si="3"/>
        <v>3037</v>
      </c>
      <c r="E16" s="104">
        <f t="shared" si="3"/>
        <v>1423</v>
      </c>
      <c r="F16" s="105">
        <f t="shared" si="3"/>
        <v>2442</v>
      </c>
      <c r="G16" s="106">
        <f t="shared" si="3"/>
        <v>2454</v>
      </c>
      <c r="H16" s="107">
        <f t="shared" si="3"/>
        <v>2534</v>
      </c>
      <c r="I16" s="108">
        <f t="shared" si="3"/>
        <v>1747</v>
      </c>
      <c r="J16" s="105">
        <f t="shared" si="3"/>
        <v>2556</v>
      </c>
      <c r="K16" s="109"/>
      <c r="L16" s="110">
        <f>SUM(L5:L14)</f>
        <v>7611</v>
      </c>
      <c r="M16" s="111">
        <f>SUM(M5:M14)</f>
        <v>10569</v>
      </c>
      <c r="N16" s="112">
        <f>SUM(N5:N14)</f>
        <v>-2958</v>
      </c>
      <c r="O16" s="55"/>
      <c r="P16" s="55"/>
    </row>
    <row r="17" spans="1:16" s="48" customFormat="1" ht="18" customHeight="1" thickTop="1" x14ac:dyDescent="0.3">
      <c r="A17" s="49"/>
      <c r="B17" s="49"/>
      <c r="C17" s="50"/>
      <c r="D17" s="50"/>
      <c r="E17" s="50"/>
      <c r="F17" s="50"/>
      <c r="G17" s="49"/>
      <c r="H17" s="49"/>
      <c r="I17" s="51"/>
      <c r="J17" s="51"/>
      <c r="K17" s="51"/>
      <c r="L17" s="49"/>
      <c r="M17" s="49"/>
      <c r="N17" s="49"/>
      <c r="O17" s="47"/>
      <c r="P17" s="47"/>
    </row>
    <row r="18" spans="1:16" s="1" customFormat="1" ht="28.4" customHeight="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47"/>
      <c r="P18" s="47"/>
    </row>
  </sheetData>
  <mergeCells count="1">
    <mergeCell ref="B1:N1"/>
  </mergeCells>
  <pageMargins left="0.78431372549019596" right="0.78431372549019596" top="0.98039215686274495" bottom="0.98039215686274495" header="0.50980392156862797" footer="0.50980392156862797"/>
  <pageSetup paperSize="5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GOLD Lends v. Borrows</vt:lpstr>
      <vt:lpstr>Out of Group Lends v. Borrows</vt:lpstr>
      <vt:lpstr>PINES GOLD Lends Borrows</vt:lpstr>
      <vt:lpstr>NonPINES GOLD Lends Borrows</vt:lpstr>
      <vt:lpstr>PINES Out of Group Lends Borro</vt:lpstr>
      <vt:lpstr>nonPINES Out of Group Lends Bor</vt:lpstr>
      <vt:lpstr>'GOLD Lends v. Borrows'!Print_Titles</vt:lpstr>
      <vt:lpstr>'NonPINES GOLD Lends Borrows'!Print_Titles</vt:lpstr>
      <vt:lpstr>'nonPINES Out of Group Lends Bor'!Print_Titles</vt:lpstr>
      <vt:lpstr>'Out of Group Lends v. Borrows'!Print_Titles</vt:lpstr>
      <vt:lpstr>'PINES GOLD Lends Borrows'!Print_Titles</vt:lpstr>
      <vt:lpstr>'PINES Out of Group Lends Borro'!Print_Titles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Elaine Hardy</dc:creator>
  <cp:lastModifiedBy>J. Elaine Hardy</cp:lastModifiedBy>
  <cp:lastPrinted>2013-07-17T13:37:29Z</cp:lastPrinted>
  <dcterms:created xsi:type="dcterms:W3CDTF">2013-07-16T17:25:33Z</dcterms:created>
  <dcterms:modified xsi:type="dcterms:W3CDTF">2013-07-18T16:38:58Z</dcterms:modified>
</cp:coreProperties>
</file>